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42\Desktop\"/>
    </mc:Choice>
  </mc:AlternateContent>
  <bookViews>
    <workbookView xWindow="0" yWindow="0" windowWidth="20490" windowHeight="64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<sst xmlns="http://schemas.openxmlformats.org/spreadsheetml/2006/main" count="1137" uniqueCount="616">
  <si>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</si>
  <si>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</si>
  <si>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</si>
  <si>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</si>
  <si>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</si>
  <si>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</si>
  <si>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</si>
  <si>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</si>
  <si>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</si>
  <si>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</si>
  <si>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</si>
  <si>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</si>
  <si>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</si>
  <si>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</si>
  <si>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</si>
  <si>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</si>
  <si>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</si>
  <si>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</si>
  <si>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</si>
  <si>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</si>
  <si>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</si>
  <si>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</si>
  <si>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</si>
  <si>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</si>
  <si>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</si>
  <si>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</si>
  <si>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</si>
  <si>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</si>
  <si>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</si>
  <si>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</si>
  <si>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</si>
  <si>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</si>
  <si>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</si>
  <si>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</si>
  <si>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</si>
  <si>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</si>
  <si>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</si>
  <si>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</si>
  <si>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</si>
  <si>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</si>
  <si>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</si>
  <si>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</si>
  <si>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</si>
  <si>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</si>
  <si>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</si>
  <si>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</si>
  <si>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</si>
  <si>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</si>
  <si>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</si>
  <si>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</si>
  <si>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</si>
  <si>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</si>
  <si>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</si>
  <si>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</si>
  <si>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</si>
  <si>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</si>
  <si>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</si>
  <si>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</si>
  <si>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</si>
  <si>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</si>
  <si>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</si>
  <si>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</si>
  <si>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</si>
  <si>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</si>
  <si>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</si>
  <si>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</si>
  <si>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</si>
  <si>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</si>
  <si>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</si>
  <si>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</si>
  <si>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</si>
  <si>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</si>
  <si>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</si>
  <si>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</si>
  <si>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</si>
  <si>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</si>
  <si>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</si>
  <si>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</si>
  <si>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</si>
  <si>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</si>
  <si>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</si>
  <si>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</si>
  <si>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</si>
  <si>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</si>
  <si>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</si>
  <si>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</si>
  <si>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</si>
  <si>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</si>
  <si>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</si>
  <si>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</si>
  <si>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</si>
  <si>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</si>
  <si>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</si>
  <si>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</si>
  <si>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</si>
  <si>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</si>
  <si>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</si>
  <si>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</si>
  <si>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武豊町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</si>
  <si>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</si>
  <si>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</si>
  <si>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</si>
  <si>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</si>
  <si>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</si>
  <si>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</si>
  <si>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</si>
  <si>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</si>
  <si>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</si>
  <si>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</si>
  <si>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</si>
  <si>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</si>
  <si>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</si>
  <si>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</si>
  <si>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</si>
  <si>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</si>
  <si>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</si>
  <si>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</si>
  <si>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</si>
  <si>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</si>
  <si>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</si>
  <si>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</si>
  <si>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</si>
  <si>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</si>
  <si>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</si>
  <si>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</si>
  <si>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</si>
  <si>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</si>
  <si>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</si>
  <si>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</si>
  <si>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</si>
  <si>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</si>
  <si>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</si>
  <si>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</si>
  <si>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</si>
  <si>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</si>
  <si>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</si>
  <si>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</si>
  <si>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</si>
  <si>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</si>
  <si>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</si>
  <si>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</si>
  <si>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</si>
  <si>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</si>
  <si>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</si>
  <si>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</si>
  <si>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</si>
  <si>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</si>
  <si>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</si>
  <si>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</si>
  <si>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</si>
  <si>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</si>
  <si>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</si>
  <si>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</si>
  <si>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</si>
  <si>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</si>
  <si>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</si>
  <si>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</si>
  <si>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</si>
  <si>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</si>
  <si>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</si>
  <si>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</si>
  <si>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</si>
  <si>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</si>
  <si>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</si>
  <si>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</si>
  <si>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</si>
  <si>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</si>
  <si>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</si>
  <si>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</si>
  <si>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</si>
  <si>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</si>
  <si>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</si>
  <si>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</si>
  <si>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</si>
  <si>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</si>
  <si>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</si>
  <si>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</si>
  <si>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</si>
  <si>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</si>
  <si>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</si>
  <si>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</si>
  <si>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</si>
  <si>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</si>
  <si>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</si>
  <si>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</si>
  <si>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</si>
  <si>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</si>
  <si>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</si>
  <si>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</si>
  <si>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</si>
  <si>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</si>
  <si>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</si>
  <si>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</si>
  <si>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</si>
  <si>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</si>
  <si>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</si>
  <si>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</si>
  <si>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</si>
  <si>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</si>
  <si>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</si>
  <si>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</si>
  <si>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</si>
  <si>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</si>
  <si>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</si>
  <si>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</si>
  <si>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</si>
  <si>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</si>
  <si>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</si>
  <si>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</si>
  <si>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</si>
  <si>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</si>
  <si>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愛知県武豊町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</si>
  <si>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</si>
  <si>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</si>
  <si>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</si>
  <si>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</si>
  <si>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</si>
  <si>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</si>
  <si>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</si>
  <si>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</si>
  <si>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</si>
  <si>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</si>
  <si>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</si>
  <si>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</si>
  <si>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</si>
  <si>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</si>
  <si>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</si>
  <si>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</si>
  <si>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</si>
  <si>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</si>
  <si>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</si>
  <si>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</si>
  <si>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</si>
  <si>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</si>
  <si>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</si>
  <si>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</si>
  <si>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</si>
  <si>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</si>
  <si>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</si>
  <si>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</si>
  <si>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</si>
  <si>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</si>
  <si>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</si>
  <si>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</si>
  <si>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</si>
  <si>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</si>
  <si>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</si>
  <si>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</si>
  <si>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</si>
  <si>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</si>
  <si>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</si>
  <si>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</si>
  <si>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</si>
  <si>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</si>
  <si>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</si>
  <si>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</si>
  <si>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</si>
  <si>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</si>
  <si>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</si>
  <si>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</si>
  <si>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</si>
  <si>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</si>
  <si>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</si>
  <si>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</si>
  <si>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</si>
  <si>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</si>
  <si>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</si>
  <si>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</si>
  <si>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</si>
  <si>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</si>
  <si>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</si>
  <si>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</si>
  <si>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</si>
  <si>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</si>
  <si>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</si>
  <si>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</si>
  <si>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</si>
  <si>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</si>
  <si>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</si>
  <si>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</si>
  <si>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</si>
  <si>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</si>
  <si>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</si>
  <si>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</si>
  <si>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</si>
  <si>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</si>
  <si>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</si>
  <si>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</si>
  <si>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</si>
  <si>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</si>
  <si>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</si>
  <si>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</si>
  <si>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</si>
  <si>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</si>
  <si>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</si>
  <si>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</si>
  <si>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</si>
  <si>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</si>
  <si>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</si>
  <si>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</si>
  <si>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</si>
  <si>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</si>
  <si>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</si>
  <si>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</si>
  <si>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</si>
  <si>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</si>
  <si>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</si>
  <si>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</si>
  <si>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</si>
  <si>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</si>
  <si>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</si>
  <si>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</si>
  <si>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</si>
  <si>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</si>
  <si>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</si>
  <si>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</si>
  <si>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</si>
  <si>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</si>
  <si>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</si>
  <si>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</si>
  <si>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</si>
  <si>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</si>
  <si>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</si>
  <si>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</si>
  <si>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</si>
  <si>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</si>
  <si>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</si>
  <si>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</si>
  <si>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</si>
  <si>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</si>
  <si>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</si>
  <si>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</si>
  <si>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</si>
  <si>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</si>
  <si>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</si>
  <si>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</si>
  <si>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</si>
  <si>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</si>
  <si>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</si>
  <si>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</si>
  <si>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</si>
  <si>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</si>
  <si>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</si>
  <si>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</si>
  <si>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</si>
  <si>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</si>
  <si>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</si>
  <si>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</si>
  <si>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</si>
  <si>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</si>
  <si>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</si>
  <si>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</si>
  <si>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</si>
  <si>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</si>
  <si>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</si>
  <si>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</si>
  <si>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</si>
  <si>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</si>
  <si>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</si>
  <si>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</si>
  <si>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</si>
  <si>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愛知県武豊町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</si>
  <si>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</si>
  <si>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</si>
  <si>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</si>
  <si>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</si>
  <si>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</si>
  <si>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</si>
  <si>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</si>
  <si>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</si>
  <si>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</si>
  <si>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</si>
  <si>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</si>
  <si>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</si>
  <si>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</si>
  <si>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</si>
  <si>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</si>
  <si>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</si>
  <si>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</si>
  <si>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</si>
  <si>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</si>
  <si>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</si>
  <si>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</si>
  <si>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</si>
  <si>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</si>
  <si>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</si>
  <si>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</si>
  <si>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</si>
  <si>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</si>
  <si>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</si>
  <si>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</si>
  <si>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</si>
  <si>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</si>
  <si>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</si>
  <si>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</si>
  <si>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</si>
  <si>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</si>
  <si>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</si>
  <si>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</si>
  <si>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</si>
  <si>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</si>
  <si>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</si>
  <si>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</si>
  <si>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</si>
  <si>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</si>
  <si>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</si>
  <si>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</si>
  <si>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</si>
  <si>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</si>
  <si>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</si>
  <si>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</si>
  <si>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</si>
  <si>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</si>
  <si>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</si>
  <si>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</si>
  <si>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</si>
  <si>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</si>
  <si>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</si>
  <si>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</si>
  <si>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</si>
  <si>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</si>
  <si>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</si>
  <si>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</si>
  <si>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</si>
  <si>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</si>
  <si>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</si>
  <si>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</si>
  <si>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</si>
  <si>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</si>
  <si>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</si>
  <si>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</si>
  <si>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</si>
  <si>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</si>
  <si>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</si>
  <si>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</si>
  <si>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</si>
  <si>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</si>
  <si>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</si>
  <si>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</si>
  <si>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</si>
  <si>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</si>
  <si>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</si>
  <si>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</si>
  <si>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</si>
  <si>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</si>
  <si>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</si>
  <si>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</si>
  <si>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</si>
  <si>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</si>
  <si>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</si>
  <si>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</si>
  <si>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</si>
  <si>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</si>
  <si>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</si>
  <si>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</si>
  <si>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</si>
  <si>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</si>
  <si>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</si>
  <si>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</si>
  <si>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</si>
  <si>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</si>
  <si>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</si>
  <si>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</si>
  <si>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</si>
  <si>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</si>
  <si>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</si>
  <si>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</si>
  <si>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</si>
  <si>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</si>
  <si>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</si>
  <si>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</si>
  <si>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</si>
  <si>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</si>
  <si>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</si>
  <si>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</si>
  <si>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</si>
  <si>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</si>
  <si>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</si>
  <si>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</si>
  <si>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</si>
  <si>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</si>
  <si>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</si>
  <si>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</si>
  <si>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</si>
  <si>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</si>
  <si>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</si>
  <si>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</si>
  <si>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</si>
  <si>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</si>
  <si>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</si>
  <si>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</si>
  <si>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</si>
  <si>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</si>
  <si>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</si>
  <si>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</si>
  <si>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</si>
  <si>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</si>
  <si>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</si>
  <si>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</si>
  <si>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</si>
  <si>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</si>
  <si>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</si>
  <si>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</si>
  <si>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</si>
  <si>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</si>
  <si>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</si>
  <si>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</si>
  <si>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</si>
  <si>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</si>
  <si>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</si>
  <si>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</si>
  <si>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</si>
  <si>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</si>
  <si>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</si>
  <si>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</si>
  <si>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</si>
  <si>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</si>
  <si>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</si>
  <si>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</si>
  <si>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</si>
  <si>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</si>
  <si>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</si>
  <si>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</si>
  <si>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</si>
  <si>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</si>
  <si>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</si>
  <si>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</si>
  <si>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</si>
  <si>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</si>
  <si>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</si>
  <si>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</si>
  <si>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</si>
  <si>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</si>
  <si>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</si>
  <si>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</si>
  <si>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</si>
  <si>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</si>
  <si>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</si>
  <si>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</si>
  <si>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</si>
  <si>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</si>
  <si>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</si>
  <si>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</si>
  <si>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</si>
  <si>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</si>
  <si>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</si>
  <si>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</si>
  <si>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</si>
  <si>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</si>
  <si>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</si>
  <si>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</si>
  <si>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</si>
  <si>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</si>
  <si>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</si>
  <si>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</si>
  <si>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</si>
  <si>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</si>
  <si>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</si>
  <si>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</si>
  <si>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</si>
  <si>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</si>
  <si>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</si>
  <si>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14.96</t>
  </si>
  <si>
    <t>▲ 4.00</t>
  </si>
  <si>
    <t>▲ 9.44</t>
  </si>
  <si>
    <t>▲ 2.84</t>
  </si>
  <si>
    <t>▲ 7.33</t>
  </si>
  <si>
    <t>水道事業会計</t>
  </si>
  <si>
    <t>一般会計</t>
  </si>
  <si>
    <t>国民健康保険事業特別会計</t>
  </si>
  <si>
    <t>介護保険事業特別会計</t>
  </si>
  <si>
    <t>後期高齢者医療特別会計</t>
  </si>
  <si>
    <t>農業集落排水事業特別会計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</si>
  <si>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</si>
  <si>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</si>
  <si>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</si>
  <si>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</si>
  <si>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</si>
  <si>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</si>
  <si>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</si>
  <si>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</si>
  <si>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</si>
  <si>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</si>
  <si>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</si>
  <si>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愛知県市町村職員退職手当組合</t>
    <phoneticPr fontId="2"/>
  </si>
  <si>
    <t>愛知県後期高齢者医療広域連合（一般会計）</t>
    <phoneticPr fontId="2"/>
  </si>
  <si>
    <t>愛知県後期高齢者医療広域連合（後期高齢者医療特別会計）</t>
    <phoneticPr fontId="2"/>
  </si>
  <si>
    <t>知多中部広域事務組合（一般会計）</t>
    <phoneticPr fontId="2"/>
  </si>
  <si>
    <t>知多中部広域事務組合（消防指令センター特別会計）</t>
    <phoneticPr fontId="2"/>
  </si>
  <si>
    <t>常滑武豊衛生組合</t>
    <phoneticPr fontId="2"/>
  </si>
  <si>
    <t>知多南部広域環境組合</t>
    <phoneticPr fontId="2"/>
  </si>
  <si>
    <t>中部知多衛生組合</t>
    <phoneticPr fontId="2"/>
  </si>
  <si>
    <t>-</t>
    <phoneticPr fontId="2"/>
  </si>
  <si>
    <t>-</t>
    <phoneticPr fontId="2"/>
  </si>
  <si>
    <t>半田市土地開発公社</t>
    <rPh sb="0" eb="3">
      <t>ハンダシ</t>
    </rPh>
    <rPh sb="3" eb="5">
      <t>トチ</t>
    </rPh>
    <rPh sb="5" eb="7">
      <t>カイハツ</t>
    </rPh>
    <rPh sb="7" eb="9">
      <t>コウシャ</t>
    </rPh>
    <phoneticPr fontId="2"/>
  </si>
  <si>
    <t>-</t>
    <phoneticPr fontId="2"/>
  </si>
  <si>
    <t>教育施設等整備事業基金</t>
    <rPh sb="0" eb="2">
      <t>キョウイク</t>
    </rPh>
    <rPh sb="2" eb="4">
      <t>シセツ</t>
    </rPh>
    <rPh sb="4" eb="5">
      <t>トウ</t>
    </rPh>
    <rPh sb="5" eb="7">
      <t>セイビ</t>
    </rPh>
    <rPh sb="7" eb="9">
      <t>ジギョウ</t>
    </rPh>
    <rPh sb="9" eb="11">
      <t>キキン</t>
    </rPh>
    <phoneticPr fontId="2"/>
  </si>
  <si>
    <t>庁舎建設基金</t>
    <rPh sb="0" eb="2">
      <t>チョウシャ</t>
    </rPh>
    <rPh sb="2" eb="4">
      <t>ケンセツ</t>
    </rPh>
    <rPh sb="4" eb="6">
      <t>キキン</t>
    </rPh>
    <phoneticPr fontId="2"/>
  </si>
  <si>
    <t>福祉施設整備基金</t>
    <rPh sb="0" eb="2">
      <t>フクシ</t>
    </rPh>
    <rPh sb="2" eb="4">
      <t>シセツ</t>
    </rPh>
    <rPh sb="4" eb="6">
      <t>セイビ</t>
    </rPh>
    <rPh sb="6" eb="8">
      <t>キキン</t>
    </rPh>
    <phoneticPr fontId="2"/>
  </si>
  <si>
    <t>砂川会館運営基金</t>
    <rPh sb="0" eb="2">
      <t>スナガワ</t>
    </rPh>
    <rPh sb="2" eb="4">
      <t>カイカン</t>
    </rPh>
    <rPh sb="4" eb="6">
      <t>ウンエイ</t>
    </rPh>
    <rPh sb="6" eb="8">
      <t>キキン</t>
    </rPh>
    <phoneticPr fontId="2"/>
  </si>
  <si>
    <t>都市計画事業基金</t>
    <rPh sb="0" eb="2">
      <t>トシ</t>
    </rPh>
    <rPh sb="2" eb="4">
      <t>ケイカク</t>
    </rPh>
    <rPh sb="4" eb="6">
      <t>ジギョウ</t>
    </rPh>
    <rPh sb="6" eb="8">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</si>
  <si>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</si>
  <si>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</si>
  <si>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</si>
  <si>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</si>
  <si>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</si>
  <si>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</si>
  <si>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も高い水準で推移しているが、今後は施設の除却や更新等により減少する見込みである。将来負担比率は将来負担額の減少や充当可能可能財源の増加等により大きく減少している。将来負担額の減少は、新たな借入が減少したことによる地方債現在高の減少、下水道会計への公営企業債等繰入見込額の減少、土地開発公社からの用地の買戻しによる減少等が要因となる。充当可能財源の増加は、充当可能な基金や特定歳入（都市計画税）の増加が要因となる。将来負担比率の今後の見通しとしては、大規模投資事業に係る新たな地方債の借入に応じて増加していくことが見込まれる。</t>
    <rPh sb="35" eb="37">
      <t>シセツ</t>
    </rPh>
    <rPh sb="38" eb="40">
      <t>ジョキャク</t>
    </rPh>
    <rPh sb="41" eb="43">
      <t>コウシン</t>
    </rPh>
    <rPh sb="43" eb="44">
      <t>トウ</t>
    </rPh>
    <rPh sb="47" eb="49">
      <t>ゲンショウ</t>
    </rPh>
    <rPh sb="51" eb="53">
      <t>ミコ</t>
    </rPh>
    <rPh sb="65" eb="67">
      <t>ショウライ</t>
    </rPh>
    <rPh sb="67" eb="69">
      <t>フタン</t>
    </rPh>
    <rPh sb="69" eb="70">
      <t>ガク</t>
    </rPh>
    <rPh sb="71" eb="73">
      <t>ゲンショウ</t>
    </rPh>
    <rPh sb="74" eb="78">
      <t>ジュウトウカノウ</t>
    </rPh>
    <rPh sb="78" eb="80">
      <t>カノウ</t>
    </rPh>
    <rPh sb="80" eb="82">
      <t>ザイゲン</t>
    </rPh>
    <rPh sb="83" eb="85">
      <t>ゾウカ</t>
    </rPh>
    <rPh sb="85" eb="86">
      <t>トウ</t>
    </rPh>
    <rPh sb="103" eb="104">
      <t>ガク</t>
    </rPh>
    <rPh sb="105" eb="107">
      <t>ゲンショウ</t>
    </rPh>
    <rPh sb="176" eb="177">
      <t>トウ</t>
    </rPh>
    <rPh sb="178" eb="180">
      <t>ヨウイン</t>
    </rPh>
    <rPh sb="191" eb="193">
      <t>ゾウカ</t>
    </rPh>
    <rPh sb="200" eb="202">
      <t>キキン</t>
    </rPh>
    <rPh sb="218" eb="220">
      <t>ヨウイン</t>
    </rPh>
    <rPh sb="255" eb="258">
      <t>チホウサイ</t>
    </rPh>
    <rPh sb="274" eb="276">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</si>
  <si>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</si>
  <si>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</si>
  <si>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</si>
  <si>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</si>
  <si>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</si>
  <si>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</si>
  <si>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27年度に微増したもののその後は減少傾向にある。類似団体と比較しても低い水準にあり良好な状態であるといえる。今後数年は大規模投資事業に係る新たな地方債の借入が見込まれるため、実質公債費比率も一時的に増加することが予想される。将来負担比率は、平成27年度に充当可能財源の大幅な減少により高い水準となったが、その後、将来負担額の減少により、将来負担比率も減少する方向へ推移している。将来負担比率についても実質公債費比率と同様に大規模投資事業に係る新たな地方債の借入に応じて増加していくことが予想される。</t>
    <rPh sb="90" eb="92">
      <t>ミコ</t>
    </rPh>
    <rPh sb="98" eb="100">
      <t>ジッシツ</t>
    </rPh>
    <rPh sb="100" eb="103">
      <t>コウサイヒ</t>
    </rPh>
    <rPh sb="103" eb="105">
      <t>ヒリツ</t>
    </rPh>
    <rPh sb="106" eb="109">
      <t>イチジテキ</t>
    </rPh>
    <rPh sb="110" eb="112">
      <t>ゾウカ</t>
    </rPh>
    <rPh sb="117" eb="119">
      <t>ヨソウ</t>
    </rPh>
    <rPh sb="219" eb="221">
      <t>ドウヨウ</t>
    </rPh>
    <rPh sb="235" eb="238">
      <t>チホウサイ</t>
    </rPh>
    <rPh sb="254" eb="256">
      <t>ヨソウ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</si>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</sst>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B3F2-484F-9804-D9CAC49366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36605</c:v>
                </c:pt>
                <c:pt idx="1">
                  <c:v>41072</c:v>
                </c:pt>
                <c:pt idx="2">
                  <c:v>15988</c:v>
                </c:pt>
                <c:pt idx="3">
                  <c:v>30093</c:v>
                </c:pt>
                <c:pt idx="4">
                  <c:v>27062</c:v>
                </c:pt>
              </c:numCache>
            </c:numRef>
          </c:val>
          <c:smooth val="0"/>
          <c:extLst>
            <c:ext xmlns:c16="http://schemas.microsoft.com/office/drawing/2014/chart" uri="{C3380CC4-5D6E-409C-BE32-E72D297353CC}">
              <c16:uniqueId val="{00000001-B3F2-484F-9804-D9CAC49366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c:v>
                </c:pt>
                <c:pt idx="1">
                  <c:v>8.2799999999999994</c:v>
                </c:pt>
                <c:pt idx="2">
                  <c:v>3.49</c:v>
                </c:pt>
                <c:pt idx="3">
                  <c:v>7.28</c:v>
                </c:pt>
                <c:pt idx="4">
                  <c:v>3.07</c:v>
                </c:pt>
              </c:numCache>
            </c:numRef>
          </c:val>
          <c:extLst>
            <c:ext xmlns:c16="http://schemas.microsoft.com/office/drawing/2014/chart" uri="{C3380CC4-5D6E-409C-BE32-E72D297353CC}">
              <c16:uniqueId val="{00000000-21B9-465D-B0A9-D3929951A3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30.68</c:v>
                </c:pt>
                <c:pt idx="1">
                  <c:v>23.45</c:v>
                </c:pt>
                <c:pt idx="2">
                  <c:v>26.36</c:v>
                </c:pt>
                <c:pt idx="3">
                  <c:v>23.19</c:v>
                </c:pt>
                <c:pt idx="4">
                  <c:v>25.61</c:v>
                </c:pt>
              </c:numCache>
            </c:numRef>
          </c:val>
          <c:extLst>
            <c:ext xmlns:c16="http://schemas.microsoft.com/office/drawing/2014/chart" uri="{C3380CC4-5D6E-409C-BE32-E72D297353CC}">
              <c16:uniqueId val="{00000001-21B9-465D-B0A9-D3929951A3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-14.96</c:v>
                </c:pt>
                <c:pt idx="1">
                  <c:v>-4</c:v>
                </c:pt>
                <c:pt idx="2">
                  <c:v>-9.44</c:v>
                </c:pt>
                <c:pt idx="3">
                  <c:v>-2.84</c:v>
                </c:pt>
                <c:pt idx="4">
                  <c:v>-7.33</c:v>
                </c:pt>
              </c:numCache>
            </c:numRef>
          </c:val>
          <c:smooth val="0"/>
          <c:extLst>
            <c:ext xmlns:c16="http://schemas.microsoft.com/office/drawing/2014/chart" uri="{C3380CC4-5D6E-409C-BE32-E72D297353CC}">
              <c16:uniqueId val="{00000002-21B9-465D-B0A9-D3929951A3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E7-4350-8841-5EA4B2D51F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E7-4350-8841-5EA4B2D51F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E7-4350-8841-5EA4B2D51F3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5E7-4350-8841-5EA4B2D51F3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5E7-4350-8841-5EA4B2D51F3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5-25E7-4350-8841-5EA4B2D51F3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0.64</c:v>
                </c:pt>
                <c:pt idx="2">
                  <c:v>#N/A</c:v>
                </c:pt>
                <c:pt idx="3">
                  <c:v>0.76</c:v>
                </c:pt>
                <c:pt idx="4">
                  <c:v>#N/A</c:v>
                </c:pt>
                <c:pt idx="5">
                  <c:v>1.45</c:v>
                </c:pt>
                <c:pt idx="6">
                  <c:v>#N/A</c:v>
                </c:pt>
                <c:pt idx="7">
                  <c:v>1.17</c:v>
                </c:pt>
                <c:pt idx="8">
                  <c:v>#N/A</c:v>
                </c:pt>
                <c:pt idx="9">
                  <c:v>1.07</c:v>
                </c:pt>
              </c:numCache>
            </c:numRef>
          </c:val>
          <c:extLst>
            <c:ext xmlns:c16="http://schemas.microsoft.com/office/drawing/2014/chart" uri="{C3380CC4-5D6E-409C-BE32-E72D297353CC}">
              <c16:uniqueId val="{00000006-25E7-4350-8841-5EA4B2D51F3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2.82</c:v>
                </c:pt>
                <c:pt idx="2">
                  <c:v>#N/A</c:v>
                </c:pt>
                <c:pt idx="3">
                  <c:v>3.01</c:v>
                </c:pt>
                <c:pt idx="4">
                  <c:v>#N/A</c:v>
                </c:pt>
                <c:pt idx="5">
                  <c:v>2.82</c:v>
                </c:pt>
                <c:pt idx="6">
                  <c:v>#N/A</c:v>
                </c:pt>
                <c:pt idx="7">
                  <c:v>2.85</c:v>
                </c:pt>
                <c:pt idx="8">
                  <c:v>#N/A</c:v>
                </c:pt>
                <c:pt idx="9">
                  <c:v>1.1000000000000001</c:v>
                </c:pt>
              </c:numCache>
            </c:numRef>
          </c:val>
          <c:extLst>
            <c:ext xmlns:c16="http://schemas.microsoft.com/office/drawing/2014/chart" uri="{C3380CC4-5D6E-409C-BE32-E72D297353CC}">
              <c16:uniqueId val="{00000007-25E7-4350-8841-5EA4B2D51F3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2.89</c:v>
                </c:pt>
                <c:pt idx="2">
                  <c:v>#N/A</c:v>
                </c:pt>
                <c:pt idx="3">
                  <c:v>8.27</c:v>
                </c:pt>
                <c:pt idx="4">
                  <c:v>#N/A</c:v>
                </c:pt>
                <c:pt idx="5">
                  <c:v>3.49</c:v>
                </c:pt>
                <c:pt idx="6">
                  <c:v>#N/A</c:v>
                </c:pt>
                <c:pt idx="7">
                  <c:v>7.28</c:v>
                </c:pt>
                <c:pt idx="8">
                  <c:v>#N/A</c:v>
                </c:pt>
                <c:pt idx="9">
                  <c:v>3.07</c:v>
                </c:pt>
              </c:numCache>
            </c:numRef>
          </c:val>
          <c:extLst>
            <c:ext xmlns:c16="http://schemas.microsoft.com/office/drawing/2014/chart" uri="{C3380CC4-5D6E-409C-BE32-E72D297353CC}">
              <c16:uniqueId val="{00000008-25E7-4350-8841-5EA4B2D51F3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13.03</c:v>
                </c:pt>
                <c:pt idx="2">
                  <c:v>#N/A</c:v>
                </c:pt>
                <c:pt idx="3">
                  <c:v>12.41</c:v>
                </c:pt>
                <c:pt idx="4">
                  <c:v>#N/A</c:v>
                </c:pt>
                <c:pt idx="5">
                  <c:v>12.41</c:v>
                </c:pt>
                <c:pt idx="6">
                  <c:v>#N/A</c:v>
                </c:pt>
                <c:pt idx="7">
                  <c:v>12.31</c:v>
                </c:pt>
                <c:pt idx="8">
                  <c:v>#N/A</c:v>
                </c:pt>
                <c:pt idx="9">
                  <c:v>11.65</c:v>
                </c:pt>
              </c:numCache>
            </c:numRef>
          </c:val>
          <c:extLst>
            <c:ext xmlns:c16="http://schemas.microsoft.com/office/drawing/2014/chart" uri="{C3380CC4-5D6E-409C-BE32-E72D297353CC}">
              <c16:uniqueId val="{00000009-25E7-4350-8841-5EA4B2D51F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1379</c:v>
                </c:pt>
                <c:pt idx="5">
                  <c:v>1264</c:v>
                </c:pt>
                <c:pt idx="8">
                  <c:v>1385</c:v>
                </c:pt>
                <c:pt idx="11">
                  <c:v>1387</c:v>
                </c:pt>
                <c:pt idx="14">
                  <c:v>1336</c:v>
                </c:pt>
              </c:numCache>
            </c:numRef>
          </c:val>
          <c:extLst>
            <c:ext xmlns:c16="http://schemas.microsoft.com/office/drawing/2014/chart" uri="{C3380CC4-5D6E-409C-BE32-E72D297353CC}">
              <c16:uniqueId val="{00000000-C480-4E5A-95D0-05D4F63E41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80-4E5A-95D0-05D4F63E41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80-4E5A-95D0-05D4F63E41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15</c:v>
                </c:pt>
                <c:pt idx="6">
                  <c:v>14</c:v>
                </c:pt>
                <c:pt idx="9">
                  <c:v>2</c:v>
                </c:pt>
                <c:pt idx="12">
                  <c:v>8</c:v>
                </c:pt>
              </c:numCache>
            </c:numRef>
          </c:val>
          <c:extLst>
            <c:ext xmlns:c16="http://schemas.microsoft.com/office/drawing/2014/chart" uri="{C3380CC4-5D6E-409C-BE32-E72D297353CC}">
              <c16:uniqueId val="{00000003-C480-4E5A-95D0-05D4F63E41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773</c:v>
                </c:pt>
                <c:pt idx="3">
                  <c:v>779</c:v>
                </c:pt>
                <c:pt idx="6">
                  <c:v>770</c:v>
                </c:pt>
                <c:pt idx="9">
                  <c:v>714</c:v>
                </c:pt>
                <c:pt idx="12">
                  <c:v>680</c:v>
                </c:pt>
              </c:numCache>
            </c:numRef>
          </c:val>
          <c:extLst>
            <c:ext xmlns:c16="http://schemas.microsoft.com/office/drawing/2014/chart" uri="{C3380CC4-5D6E-409C-BE32-E72D297353CC}">
              <c16:uniqueId val="{00000004-C480-4E5A-95D0-05D4F63E41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80-4E5A-95D0-05D4F63E41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80-4E5A-95D0-05D4F63E41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791</c:v>
                </c:pt>
                <c:pt idx="3">
                  <c:v>702</c:v>
                </c:pt>
                <c:pt idx="6">
                  <c:v>731</c:v>
                </c:pt>
                <c:pt idx="9">
                  <c:v>747</c:v>
                </c:pt>
                <c:pt idx="12">
                  <c:v>673</c:v>
                </c:pt>
              </c:numCache>
            </c:numRef>
          </c:val>
          <c:extLst>
            <c:ext xmlns:c16="http://schemas.microsoft.com/office/drawing/2014/chart" uri="{C3380CC4-5D6E-409C-BE32-E72D297353CC}">
              <c16:uniqueId val="{00000007-C480-4E5A-95D0-05D4F63E41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206</c:v>
                </c:pt>
                <c:pt idx="2">
                  <c:v>#N/A</c:v>
                </c:pt>
                <c:pt idx="3">
                  <c:v>#N/A</c:v>
                </c:pt>
                <c:pt idx="4">
                  <c:v>232</c:v>
                </c:pt>
                <c:pt idx="5">
                  <c:v>#N/A</c:v>
                </c:pt>
                <c:pt idx="6">
                  <c:v>#N/A</c:v>
                </c:pt>
                <c:pt idx="7">
                  <c:v>130</c:v>
                </c:pt>
                <c:pt idx="8">
                  <c:v>#N/A</c:v>
                </c:pt>
                <c:pt idx="9">
                  <c:v>#N/A</c:v>
                </c:pt>
                <c:pt idx="10">
                  <c:v>76</c:v>
                </c:pt>
                <c:pt idx="11">
                  <c:v>#N/A</c:v>
                </c:pt>
                <c:pt idx="12">
                  <c:v>#N/A</c:v>
                </c:pt>
                <c:pt idx="13">
                  <c:v>25</c:v>
                </c:pt>
                <c:pt idx="14">
                  <c:v>#N/A</c:v>
                </c:pt>
              </c:numCache>
            </c:numRef>
          </c:val>
          <c:smooth val="0"/>
          <c:extLst>
            <c:ext xmlns:c16="http://schemas.microsoft.com/office/drawing/2014/chart" uri="{C3380CC4-5D6E-409C-BE32-E72D297353CC}">
              <c16:uniqueId val="{00000008-C480-4E5A-95D0-05D4F63E41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9837</c:v>
                </c:pt>
                <c:pt idx="5">
                  <c:v>9644</c:v>
                </c:pt>
                <c:pt idx="8">
                  <c:v>9088</c:v>
                </c:pt>
                <c:pt idx="11">
                  <c:v>8476</c:v>
                </c:pt>
                <c:pt idx="14">
                  <c:v>7855</c:v>
                </c:pt>
              </c:numCache>
            </c:numRef>
          </c:val>
          <c:extLst>
            <c:ext xmlns:c16="http://schemas.microsoft.com/office/drawing/2014/chart" uri="{C3380CC4-5D6E-409C-BE32-E72D297353CC}">
              <c16:uniqueId val="{00000000-C193-4434-9049-403FABC43A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4354</c:v>
                </c:pt>
                <c:pt idx="5">
                  <c:v>3521</c:v>
                </c:pt>
                <c:pt idx="8">
                  <c:v>3333</c:v>
                </c:pt>
                <c:pt idx="11">
                  <c:v>3491</c:v>
                </c:pt>
                <c:pt idx="14">
                  <c:v>3920</c:v>
                </c:pt>
              </c:numCache>
            </c:numRef>
          </c:val>
          <c:extLst>
            <c:ext xmlns:c16="http://schemas.microsoft.com/office/drawing/2014/chart" uri="{C3380CC4-5D6E-409C-BE32-E72D297353CC}">
              <c16:uniqueId val="{00000001-C193-4434-9049-403FABC43A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3028</c:v>
                </c:pt>
                <c:pt idx="5">
                  <c:v>2827</c:v>
                </c:pt>
                <c:pt idx="8">
                  <c:v>3366</c:v>
                </c:pt>
                <c:pt idx="11">
                  <c:v>3335</c:v>
                </c:pt>
                <c:pt idx="14">
                  <c:v>4167</c:v>
                </c:pt>
              </c:numCache>
            </c:numRef>
          </c:val>
          <c:extLst>
            <c:ext xmlns:c16="http://schemas.microsoft.com/office/drawing/2014/chart" uri="{C3380CC4-5D6E-409C-BE32-E72D297353CC}">
              <c16:uniqueId val="{00000002-C193-4434-9049-403FABC43A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93-4434-9049-403FABC43A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93-4434-9049-403FABC43A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2012</c:v>
                </c:pt>
                <c:pt idx="3">
                  <c:v>2220</c:v>
                </c:pt>
                <c:pt idx="6">
                  <c:v>2172</c:v>
                </c:pt>
                <c:pt idx="9">
                  <c:v>1157</c:v>
                </c:pt>
                <c:pt idx="12">
                  <c:v>1081</c:v>
                </c:pt>
              </c:numCache>
            </c:numRef>
          </c:val>
          <c:extLst>
            <c:ext xmlns:c16="http://schemas.microsoft.com/office/drawing/2014/chart" uri="{C3380CC4-5D6E-409C-BE32-E72D297353CC}">
              <c16:uniqueId val="{00000005-C193-4434-9049-403FABC43A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1686</c:v>
                </c:pt>
                <c:pt idx="3">
                  <c:v>1832</c:v>
                </c:pt>
                <c:pt idx="6">
                  <c:v>1937</c:v>
                </c:pt>
                <c:pt idx="9">
                  <c:v>1942</c:v>
                </c:pt>
                <c:pt idx="12">
                  <c:v>1815</c:v>
                </c:pt>
              </c:numCache>
            </c:numRef>
          </c:val>
          <c:extLst>
            <c:ext xmlns:c16="http://schemas.microsoft.com/office/drawing/2014/chart" uri="{C3380CC4-5D6E-409C-BE32-E72D297353CC}">
              <c16:uniqueId val="{00000006-C193-4434-9049-403FABC43A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99</c:v>
                </c:pt>
                <c:pt idx="3">
                  <c:v>82</c:v>
                </c:pt>
                <c:pt idx="6">
                  <c:v>67</c:v>
                </c:pt>
                <c:pt idx="9">
                  <c:v>228</c:v>
                </c:pt>
                <c:pt idx="12">
                  <c:v>213</c:v>
                </c:pt>
              </c:numCache>
            </c:numRef>
          </c:val>
          <c:extLst>
            <c:ext xmlns:c16="http://schemas.microsoft.com/office/drawing/2014/chart" uri="{C3380CC4-5D6E-409C-BE32-E72D297353CC}">
              <c16:uniqueId val="{00000007-C193-4434-9049-403FABC43A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7487</c:v>
                </c:pt>
                <c:pt idx="3">
                  <c:v>7143</c:v>
                </c:pt>
                <c:pt idx="6">
                  <c:v>6614</c:v>
                </c:pt>
                <c:pt idx="9">
                  <c:v>6409</c:v>
                </c:pt>
                <c:pt idx="12">
                  <c:v>6106</c:v>
                </c:pt>
              </c:numCache>
            </c:numRef>
          </c:val>
          <c:extLst>
            <c:ext xmlns:c16="http://schemas.microsoft.com/office/drawing/2014/chart" uri="{C3380CC4-5D6E-409C-BE32-E72D297353CC}">
              <c16:uniqueId val="{00000008-C193-4434-9049-403FABC43A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162</c:v>
                </c:pt>
                <c:pt idx="3">
                  <c:v>139</c:v>
                </c:pt>
                <c:pt idx="6">
                  <c:v>116</c:v>
                </c:pt>
                <c:pt idx="9">
                  <c:v>93</c:v>
                </c:pt>
                <c:pt idx="12">
                  <c:v>69</c:v>
                </c:pt>
              </c:numCache>
            </c:numRef>
          </c:val>
          <c:extLst>
            <c:ext xmlns:c16="http://schemas.microsoft.com/office/drawing/2014/chart" uri="{C3380CC4-5D6E-409C-BE32-E72D297353CC}">
              <c16:uniqueId val="{00000009-C193-4434-9049-403FABC43A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6720</c:v>
                </c:pt>
                <c:pt idx="3">
                  <c:v>6976</c:v>
                </c:pt>
                <c:pt idx="6">
                  <c:v>6481</c:v>
                </c:pt>
                <c:pt idx="9">
                  <c:v>6172</c:v>
                </c:pt>
                <c:pt idx="12">
                  <c:v>5897</c:v>
                </c:pt>
              </c:numCache>
            </c:numRef>
          </c:val>
          <c:extLst>
            <c:ext xmlns:c16="http://schemas.microsoft.com/office/drawing/2014/chart" uri="{C3380CC4-5D6E-409C-BE32-E72D297353CC}">
              <c16:uniqueId val="{0000000A-C193-4434-9049-403FABC43A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947</c:v>
                </c:pt>
                <c:pt idx="2">
                  <c:v>#N/A</c:v>
                </c:pt>
                <c:pt idx="3">
                  <c:v>#N/A</c:v>
                </c:pt>
                <c:pt idx="4">
                  <c:v>2399</c:v>
                </c:pt>
                <c:pt idx="5">
                  <c:v>#N/A</c:v>
                </c:pt>
                <c:pt idx="6">
                  <c:v>#N/A</c:v>
                </c:pt>
                <c:pt idx="7">
                  <c:v>1600</c:v>
                </c:pt>
                <c:pt idx="8">
                  <c:v>#N/A</c:v>
                </c:pt>
                <c:pt idx="9">
                  <c:v>#N/A</c:v>
                </c:pt>
                <c:pt idx="10">
                  <c:v>698</c:v>
                </c:pt>
                <c:pt idx="11">
                  <c:v>#N/A</c:v>
                </c:pt>
                <c:pt idx="12">
                  <c:v>#N/A</c:v>
                </c:pt>
                <c:pt idx="13">
                  <c:v>0</c:v>
                </c:pt>
                <c:pt idx="14">
                  <c:v>#N/A</c:v>
                </c:pt>
              </c:numCache>
            </c:numRef>
          </c:val>
          <c:smooth val="0"/>
          <c:extLst>
            <c:ext xmlns:c16="http://schemas.microsoft.com/office/drawing/2014/chart" uri="{C3380CC4-5D6E-409C-BE32-E72D297353CC}">
              <c16:uniqueId val="{0000000B-C193-4434-9049-403FABC43A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2178</c:v>
                </c:pt>
                <c:pt idx="1">
                  <c:v>1918</c:v>
                </c:pt>
                <c:pt idx="2">
                  <c:v>2221</c:v>
                </c:pt>
              </c:numCache>
            </c:numRef>
          </c:val>
          <c:extLst>
            <c:ext xmlns:c16="http://schemas.microsoft.com/office/drawing/2014/chart" uri="{C3380CC4-5D6E-409C-BE32-E72D297353CC}">
              <c16:uniqueId val="{00000000-2811-4738-B314-C0AA498EDB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811-4738-B314-C0AA498EDB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675</c:v>
                </c:pt>
                <c:pt idx="1">
                  <c:v>835</c:v>
                </c:pt>
                <c:pt idx="2">
                  <c:v>1225</c:v>
                </c:pt>
              </c:numCache>
            </c:numRef>
          </c:val>
          <c:extLst>
            <c:ext xmlns:c16="http://schemas.microsoft.com/office/drawing/2014/chart" uri="{C3380CC4-5D6E-409C-BE32-E72D297353CC}">
              <c16:uniqueId val="{00000002-2811-4738-B314-C0AA498EDB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{AE5865FE-AFA6-4DE1-95BC-BCDC967F2205}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0EE-4DDE-A452-15CA104691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{F301107A-2C92-4433-BB98-C6901A29B2B5}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EE-4DDE-A452-15CA104691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{8735056C-1F64-4EB2-A248-C0E6619E1579}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EE-4DDE-A452-15CA104691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{497BF5AE-0407-4778-8C06-677E7032F9A6}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EE-4DDE-A452-15CA104691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{45F1C0D3-4D12-4A8D-A35B-AA82D7D640ED}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EE-4DDE-A452-15CA1046919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{5206D478-3B60-4FEC-919C-182A4985B1FF}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0EE-4DDE-A452-15CA1046919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{D41C8959-BFCC-4349-B0EB-F51A613A232D}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0EE-4DDE-A452-15CA1046919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{8612C9D0-783A-44FA-95E4-DC37F1264022}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0EE-4DDE-A452-15CA1046919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{41D8F0CB-4709-42DE-841F-13FC88EFB9E0}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0EE-4DDE-A452-15CA104691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61.5</c:v>
                </c:pt>
                <c:pt idx="16">
                  <c:v>64.5</c:v>
                </c:pt>
                <c:pt idx="24">
                  <c:v>67.2</c:v>
                </c:pt>
                <c:pt idx="32">
                  <c:v>69</c:v>
                </c:pt>
              </c:numCache>
            </c:numRef>
          </c:xVal>
          <c:yVal>
            <c:numRef>
              <c:f>公会計指標分析・財政指標組合せ分析表!$BP$51:$DC$51</c:f>
              <c:numCache>
                <c:formatCode>#,##0.0;"▲ "#,##0.0</c:formatCode>
                <c:ptCount val="40"/>
                <c:pt idx="8">
                  <c:v>33.299999999999997</c:v>
                </c:pt>
                <c:pt idx="16">
                  <c:v>21.8</c:v>
                </c:pt>
                <c:pt idx="24">
                  <c:v>9.5</c:v>
                </c:pt>
              </c:numCache>
            </c:numRef>
          </c:yVal>
          <c:smooth val="0"/>
          <c:extLst>
            <c:ext xmlns:c16="http://schemas.microsoft.com/office/drawing/2014/chart" uri="{C3380CC4-5D6E-409C-BE32-E72D297353CC}">
              <c16:uniqueId val="{00000009-30EE-4DDE-A452-15CA104691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{667FB4A9-257F-4188-A6F8-92B8E50C62B0}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0EE-4DDE-A452-15CA104691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{493DB546-E0CE-46D5-AB36-D555CE4E70AF}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EE-4DDE-A452-15CA104691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{471F5BDA-264E-43B3-A375-5F82E771B429}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EE-4DDE-A452-15CA104691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{3ABD34B1-140A-411D-8046-CA637CFABC35}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EE-4DDE-A452-15CA104691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{4E43AC97-C67C-460B-97D5-FC14B9FEE0E4}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EE-4DDE-A452-15CA1046919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{E3D77817-65C6-4F75-9DFA-605C4AD14B06}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0EE-4DDE-A452-15CA10469190}"/>
                </c:ext>
              </c:extLst>
            </c:dLbl>
            <c:dLbl>
              <c:idx val="16"/>
              <c:layout>
                <c:manualLayout>
                  <c:x val="-4.3117055545184683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{6B0489DF-05F4-4CBA-864A-ABA2CEC34070}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0EE-4DDE-A452-15CA10469190}"/>
                </c:ext>
              </c:extLst>
            </c:dLbl>
            <c:dLbl>
              <c:idx val="24"/>
              <c:layout>
                <c:manualLayout>
                  <c:x val="-2.11733453939599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{93D46677-3E07-42DA-AA4C-F26D58A2120E}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0EE-4DDE-A452-15CA1046919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{2B8AD641-9CCF-448F-98E3-E79F0720AFB6}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0EE-4DDE-A452-15CA104691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30EE-4DDE-A452-15CA10469190}"/>
            </c:ext>
          </c:extLst>
        </c:ser>
        <c:dLbls>
          <c:showLegendKey val="0"/>
          <c:showVal val="1"/>
          <c:showCatName val="0"/>
          <c:showSerName val="0"/>
          <c:showPercent val="0"/>
          <c:showBubbleSize val="0"/>
        </c:dLbls>
        <c:axId val="46179840"/>
        <c:axId val="46181760"/>
      </c:scatterChart>
      <c:valAx>
        <c:axId val="46179840"/>
        <c:scaling>
          <c:orientation val="minMax"/>
          <c:max val="69"/>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{5C4658FF-D153-48C2-A945-2C91E1CD60E5}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544-468B-9F9B-256C9952CC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{A38E19C2-8B30-4155-964A-C6B52D9835ED}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44-468B-9F9B-256C9952CC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{548266D7-2175-43EB-9EAA-BEEE2BF28A71}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44-468B-9F9B-256C9952CC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{5D55746C-62D3-48A8-AE4F-51CDDC44864E}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44-468B-9F9B-256C9952CC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{FE93C735-52CA-4480-A3F0-340F2D8CCFEC}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44-468B-9F9B-256C9952CCA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{71676F31-AF16-4517-A77A-CD0CD153C8EB}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544-468B-9F9B-256C9952CCA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{06716C5A-EAEA-41E0-B45F-1E59A8210954}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544-468B-9F9B-256C9952CCA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{DB6F86CA-2C41-494D-B05C-580BEA3CE505}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544-468B-9F9B-256C9952CCA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{45C715C5-D6A0-44E2-8374-0549A19C4FC9}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544-468B-9F9B-256C9952CC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3.1</c:v>
                </c:pt>
                <c:pt idx="16">
                  <c:v>2.6</c:v>
                </c:pt>
                <c:pt idx="24">
                  <c:v>2</c:v>
                </c:pt>
                <c:pt idx="32">
                  <c:v>1</c:v>
                </c:pt>
              </c:numCache>
            </c:numRef>
          </c:xVal>
          <c:yVal>
            <c:numRef>
              <c:f>公会計指標分析・財政指標組合せ分析表!$BP$73:$DC$73</c:f>
              <c:numCache>
                <c:formatCode>#,##0.0;"▲ "#,##0.0</c:formatCode>
                <c:ptCount val="40"/>
                <c:pt idx="0">
                  <c:v>13.6</c:v>
                </c:pt>
                <c:pt idx="8">
                  <c:v>33.299999999999997</c:v>
                </c:pt>
                <c:pt idx="16">
                  <c:v>21.8</c:v>
                </c:pt>
                <c:pt idx="24">
                  <c:v>9.5</c:v>
                </c:pt>
              </c:numCache>
            </c:numRef>
          </c:yVal>
          <c:smooth val="0"/>
          <c:extLst>
            <c:ext xmlns:c16="http://schemas.microsoft.com/office/drawing/2014/chart" uri="{C3380CC4-5D6E-409C-BE32-E72D297353CC}">
              <c16:uniqueId val="{00000009-8544-468B-9F9B-256C9952CC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{C9AC14D2-9A77-495C-92CF-053BF5A48B39}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544-468B-9F9B-256C9952CC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{FE727118-DE7A-4784-A05A-7EB886F86C4B}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44-468B-9F9B-256C9952CC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{355F6038-AC09-46ED-90FC-B7E42FD689B1}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44-468B-9F9B-256C9952CC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{415D23F9-E1AA-4106-B508-307F0E8F28C1}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44-468B-9F9B-256C9952CC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{6C0843C8-9456-456D-B363-727C9E97C56C}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44-468B-9F9B-256C9952CCA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{ED8651EB-9575-4C0C-84D7-FAD52F68CDAA}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544-468B-9F9B-256C9952CCAF}"/>
                </c:ext>
              </c:extLst>
            </c:dLbl>
            <c:dLbl>
              <c:idx val="16"/>
              <c:layout>
                <c:manualLayout>
                  <c:x val="-2.465633873680161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{CA5DA2AD-1FAB-458E-8B7C-5898C3C1C029}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544-468B-9F9B-256C9952CCAF}"/>
                </c:ext>
              </c:extLst>
            </c:dLbl>
            <c:dLbl>
              <c:idx val="24"/>
              <c:layout>
                <c:manualLayout>
                  <c:x val="-3.8739644501419791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{FC4D0855-201B-4FEB-A189-185F5A16B016}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544-468B-9F9B-256C9952CCA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{CC406318-2B48-437B-AAD2-7A360CD37EA1}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544-468B-9F9B-256C9952CC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8544-468B-9F9B-256C9952CCAF}"/>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年度に償還終了となる額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新たに償還開始となる額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で、元利償還金残高が減少した。また、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「公共下水道事業特別会計の借金に充てることが認められる繰入金の額」が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償還の一部完済により減少した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実質公債費比率を算定する分子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が大きく減少し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。今後とも、行政改革プランに掲げた起債残高の上限に留意した財政運営に努め、現在の水準を過度に上回らないように努める。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一般会計の地方債現在高は新たな地方債の借入が減少したことで大きく減少し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また、下水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会計の償還が進んでいることで借金残高が減少し、公営企業債等繰入見込額も減少している。加えて、設立法人等の負債額等負担見込額の減少は、土地開発公社からの用地買戻し（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野菜茶業跡地の一部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円の将来負担（債務保証）が減少したことによるものである。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これらの要因によって、将来負担比率も減少することとなった。今後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は屋内温水プール建設事業など、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を予定しており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起債の借入に伴い、将来負担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も一時的に増加する見込みである。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愛知県武豊町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景気の好転に伴う地方税の収入増加により、財政調整基金の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百万円とし、歳計余剰金を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その他の基金については、特に屋内温水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プール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教育施設等整備事業基金に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までは基金を取り崩しての財政運営をすることとなるが、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年度以降においては臨海部における事業投資による増収が見込まれているため、その増収分についてはなるべく特定目的基金へと積み立てをし、財政調整基金の残高を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1,000〜1,600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円程度で維持できるよう努めていく。「財政調整基金の適正化」を念頭に、基金の運用と適正な残高維持に努める。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年度以降は、その増収分についてはなるべく特定目的基金へと積み立てをし、老朽化する公共施設等の維持補修や長寿命化、建替え費用など、将来必要になる経費への充当財源とする。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教育施設等整備事業基金、都市計画事業基金、福祉施設整備基金、庁舎建設基金、砂川会館運営基金の５つの基金を設けており、それぞれ、施設整備等において必要とされた事業に充てることとしている。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では、屋内温水プールの建設に向けた教育施設等整備事業基金の積み立てと、将来の庁舎建設へ向けた基金積み立てを行っている。また、砂川会館においては、施設修繕などの必要性が生じた際に、取り崩しを行ってい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屋内温水プールの建設用地の買戻し費用に充てるため、教育施設等整備事業基金へ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百万円、将来の庁舎建て替えの建設資金へ充てるため、庁舎建設基金へ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百万円を積み立てているため、基金残高が増加している。屋内温水プールの建設用地の買戻し（約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百万円）は令和元年度におこなった。庁舎建替え時期は未定である。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令和元年度に屋内温水プールの建設用地の買戻し（約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百万円）がされるため、教育施設等整備事業基金はいったん減少する。町税の増収が見込まれる令和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年度までは、現状の積み立て額に大きな変更はないが、令和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年度以降は、その増収分についてはなるべく特定目的基金へと積み立てをし、老朽化する公共施設等の維持補修や長寿命化、建替え費用など、将来必要になる経費への充当財源とする。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財政調整基金は、適切な財源の確保と歳出の精査を行いながら、将来的な財政需要に対応すべく備えているところである。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景気の好転に伴う地方税の収入増加により、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前年度に比べて基金の取り崩し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することとなった。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今後もこれまでと同様、財源調整としての機能を満たすよう適切な残高の確保に留意していく。中長期財政計画における町税は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年度までは減収見込みであることや、また、ここ数年に重なることとなる知多武豊駅東土地区画整理事業や屋内温水プール建設事業など大規模事業も見据え、多額の取り崩しも予想される。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年度までは基金を取り崩しての財政運営をすることとなるが、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年度以降においては臨海部における事業投資による増収が見込まれているため、その増収分についてはなるべく特定目的基金へと積み立てをし、財政調整基金の残高を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1,000〜1,600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円程度で維持できるよう努めていく。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該当なし</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該当なし</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高い水準にあり、施設の老朽化が進行している。各公共施設においては、個別施設管理計画の策定により、耐用年数の延長（長寿命化）、除却又は更新等を進めていくため、今後、有形固定資産減価償却率は減少に転じる見込み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6" name="直線コネクタ 65"/>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7"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8" name="直線コネクタ 67"/>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9"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0" name="直線コネクタ 69"/>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1"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2" name="フローチャート: 判断 71"/>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3" name="フローチャート: 判断 72"/>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4" name="フローチャート: 判断 73"/>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5" name="フローチャート: 判断 74"/>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81" name="楕円 80"/>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2" name="有形固定資産減価償却率該当値テキスト"/>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3" name="楕円 82"/>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29</xdr:row>
      <xdr:rowOff>29845</xdr:rowOff>
    </xdr:to>
    <xdr:cxnSp macro="">
      <xdr:nvCxnSpPr>
        <xdr:cNvPr id="84" name="直線コネクタ 83"/>
        <xdr:cNvCxnSpPr/>
      </xdr:nvCxnSpPr>
      <xdr:spPr>
        <a:xfrm flipV="1">
          <a:off x="4051300" y="570865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76200</xdr:rowOff>
    </xdr:from>
    <xdr:to>
      <xdr:col>15</xdr:col>
      <xdr:colOff>187325</xdr:colOff>
      <xdr:row>30</xdr:row>
      <xdr:rowOff>6350</xdr:rowOff>
    </xdr:to>
    <xdr:sp macro="" textlink="">
      <xdr:nvSpPr>
        <xdr:cNvPr id="85" name="楕円 84"/>
        <xdr:cNvSpPr/>
      </xdr:nvSpPr>
      <xdr:spPr>
        <a:xfrm>
          <a:off x="3238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127000</xdr:rowOff>
    </xdr:to>
    <xdr:cxnSp macro="">
      <xdr:nvCxnSpPr>
        <xdr:cNvPr id="86" name="直線コネクタ 85"/>
        <xdr:cNvCxnSpPr/>
      </xdr:nvCxnSpPr>
      <xdr:spPr>
        <a:xfrm flipV="1">
          <a:off x="3289300" y="5773420"/>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7" name="楕円 86"/>
        <xdr:cNvSpPr/>
      </xdr:nvSpPr>
      <xdr:spPr>
        <a:xfrm>
          <a:off x="247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127000</xdr:rowOff>
    </xdr:from>
    <xdr:to>
      <xdr:col>15</xdr:col>
      <xdr:colOff>136525</xdr:colOff>
      <xdr:row>30</xdr:row>
      <xdr:rowOff>63500</xdr:rowOff>
    </xdr:to>
    <xdr:cxnSp macro="">
      <xdr:nvCxnSpPr>
        <xdr:cNvPr id="88" name="直線コネクタ 87"/>
        <xdr:cNvCxnSpPr/>
      </xdr:nvCxnSpPr>
      <xdr:spPr>
        <a:xfrm flipV="1">
          <a:off x="2527300" y="5870575"/>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9"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90" name="n_2aveValue有形固定資産減価償却率"/>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1" name="n_3ave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2"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3" name="n_2mainValue有形固定資産減価償却率"/>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4" name="n_3main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も低い水準にあり、昨年度と比較しても減少傾向にある。比率が減少した要因は、地方債の償還や土地開発基金からの用地の買戻しによる将来負担額の減少、基金や都市計画税等からの充当可能財源の増加、景気の好転による法人税等の歳入の増加等が挙げられる。今後は屋内温水プール整備事業をはじめ、大規模事業による地方債の借入が見込まれるため、比率の増加が見込まれ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5" name="直線コネクタ 124"/>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8"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9" name="直線コネクタ 128"/>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0"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1" name="フローチャート: 判断 130"/>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2" name="フローチャート: 判断 131"/>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27269</xdr:rowOff>
    </xdr:from>
    <xdr:to>
      <xdr:col>76</xdr:col>
      <xdr:colOff>73025</xdr:colOff>
      <xdr:row>32</xdr:row>
      <xdr:rowOff>128869</xdr:rowOff>
    </xdr:to>
    <xdr:sp macro="" textlink="">
      <xdr:nvSpPr>
        <xdr:cNvPr id="138" name="楕円 137"/>
        <xdr:cNvSpPr/>
      </xdr:nvSpPr>
      <xdr:spPr>
        <a:xfrm>
          <a:off x="14744700" y="62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5696</xdr:rowOff>
    </xdr:from>
    <xdr:ext cx="469744" cy="259045"/>
    <xdr:sp macro="" textlink="">
      <xdr:nvSpPr>
        <xdr:cNvPr id="139" name="債務償還比率該当値テキスト"/>
        <xdr:cNvSpPr txBox="1"/>
      </xdr:nvSpPr>
      <xdr:spPr>
        <a:xfrm>
          <a:off x="14846300" y="626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37719</xdr:rowOff>
    </xdr:from>
    <xdr:to>
      <xdr:col>72</xdr:col>
      <xdr:colOff>123825</xdr:colOff>
      <xdr:row>31</xdr:row>
      <xdr:rowOff>139319</xdr:rowOff>
    </xdr:to>
    <xdr:sp macro="" textlink="">
      <xdr:nvSpPr>
        <xdr:cNvPr id="140" name="楕円 139"/>
        <xdr:cNvSpPr/>
      </xdr:nvSpPr>
      <xdr:spPr>
        <a:xfrm>
          <a:off x="14033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88519</xdr:rowOff>
    </xdr:from>
    <xdr:to>
      <xdr:col>76</xdr:col>
      <xdr:colOff>22225</xdr:colOff>
      <xdr:row>32</xdr:row>
      <xdr:rowOff>78069</xdr:rowOff>
    </xdr:to>
    <xdr:cxnSp macro="">
      <xdr:nvCxnSpPr>
        <xdr:cNvPr id="141" name="直線コネクタ 140"/>
        <xdr:cNvCxnSpPr/>
      </xdr:nvCxnSpPr>
      <xdr:spPr>
        <a:xfrm>
          <a:off x="14084300" y="6174994"/>
          <a:ext cx="7112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2" name="n_1aveValue債務償還比率"/>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130446</xdr:rowOff>
    </xdr:from>
    <xdr:ext cx="469744" cy="259045"/>
    <xdr:sp macro="" textlink="">
      <xdr:nvSpPr>
        <xdr:cNvPr id="143" name="n_1mainValue債務償還比率"/>
        <xdr:cNvSpPr txBox="1"/>
      </xdr:nvSpPr>
      <xdr:spPr>
        <a:xfrm>
          <a:off x="13836727"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道路】&#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3" name="楕円 72"/>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49530</xdr:rowOff>
    </xdr:to>
    <xdr:cxnSp macro="">
      <xdr:nvCxnSpPr>
        <xdr:cNvPr id="74" name="直線コネクタ 73"/>
        <xdr:cNvCxnSpPr/>
      </xdr:nvCxnSpPr>
      <xdr:spPr>
        <a:xfrm flipV="1">
          <a:off x="3797300" y="6362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42545</xdr:rowOff>
    </xdr:from>
    <xdr:to>
      <xdr:col>15</xdr:col>
      <xdr:colOff>101600</xdr:colOff>
      <xdr:row>37</xdr:row>
      <xdr:rowOff>144145</xdr:rowOff>
    </xdr:to>
    <xdr:sp macro="" textlink="">
      <xdr:nvSpPr>
        <xdr:cNvPr id="75" name="楕円 74"/>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93345</xdr:rowOff>
    </xdr:to>
    <xdr:cxnSp macro="">
      <xdr:nvCxnSpPr>
        <xdr:cNvPr id="76" name="直線コネクタ 75"/>
        <xdr:cNvCxnSpPr/>
      </xdr:nvCxnSpPr>
      <xdr:spPr>
        <a:xfrm flipV="1">
          <a:off x="2908300" y="6393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7" name="楕円 76"/>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93345</xdr:rowOff>
    </xdr:from>
    <xdr:to>
      <xdr:col>15</xdr:col>
      <xdr:colOff>50800</xdr:colOff>
      <xdr:row>37</xdr:row>
      <xdr:rowOff>131445</xdr:rowOff>
    </xdr:to>
    <xdr:cxnSp macro="">
      <xdr:nvCxnSpPr>
        <xdr:cNvPr id="78" name="直線コネクタ 77"/>
        <xdr:cNvCxnSpPr/>
      </xdr:nvCxnSpPr>
      <xdr:spPr>
        <a:xfrm flipV="1">
          <a:off x="2019300" y="6436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0"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1" name="n_3aveValue【道路】&#10;有形固定資産減価償却率"/>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2"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3" name="n_2main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4" name="n_3main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61392</xdr:rowOff>
    </xdr:from>
    <xdr:to>
      <xdr:col>55</xdr:col>
      <xdr:colOff>50800</xdr:colOff>
      <xdr:row>41</xdr:row>
      <xdr:rowOff>162992</xdr:rowOff>
    </xdr:to>
    <xdr:sp macro="" textlink="">
      <xdr:nvSpPr>
        <xdr:cNvPr id="123" name="楕円 122"/>
        <xdr:cNvSpPr/>
      </xdr:nvSpPr>
      <xdr:spPr>
        <a:xfrm>
          <a:off x="10426700" y="70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147769</xdr:rowOff>
    </xdr:from>
    <xdr:ext cx="469744" cy="259045"/>
    <xdr:sp macro="" textlink="">
      <xdr:nvSpPr>
        <xdr:cNvPr id="124" name="【道路】&#10;一人当たり延長該当値テキスト"/>
        <xdr:cNvSpPr txBox="1"/>
      </xdr:nvSpPr>
      <xdr:spPr>
        <a:xfrm>
          <a:off x="10515600" y="70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61226</xdr:rowOff>
    </xdr:from>
    <xdr:to>
      <xdr:col>50</xdr:col>
      <xdr:colOff>165100</xdr:colOff>
      <xdr:row>41</xdr:row>
      <xdr:rowOff>162826</xdr:rowOff>
    </xdr:to>
    <xdr:sp macro="" textlink="">
      <xdr:nvSpPr>
        <xdr:cNvPr id="125" name="楕円 124"/>
        <xdr:cNvSpPr/>
      </xdr:nvSpPr>
      <xdr:spPr>
        <a:xfrm>
          <a:off x="9588500" y="70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112026</xdr:rowOff>
    </xdr:from>
    <xdr:to>
      <xdr:col>55</xdr:col>
      <xdr:colOff>0</xdr:colOff>
      <xdr:row>41</xdr:row>
      <xdr:rowOff>112192</xdr:rowOff>
    </xdr:to>
    <xdr:cxnSp macro="">
      <xdr:nvCxnSpPr>
        <xdr:cNvPr id="126" name="直線コネクタ 125"/>
        <xdr:cNvCxnSpPr/>
      </xdr:nvCxnSpPr>
      <xdr:spPr>
        <a:xfrm>
          <a:off x="9639300" y="7141476"/>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60896</xdr:rowOff>
    </xdr:from>
    <xdr:to>
      <xdr:col>46</xdr:col>
      <xdr:colOff>38100</xdr:colOff>
      <xdr:row>41</xdr:row>
      <xdr:rowOff>162496</xdr:rowOff>
    </xdr:to>
    <xdr:sp macro="" textlink="">
      <xdr:nvSpPr>
        <xdr:cNvPr id="127" name="楕円 126"/>
        <xdr:cNvSpPr/>
      </xdr:nvSpPr>
      <xdr:spPr>
        <a:xfrm>
          <a:off x="8699500" y="70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111696</xdr:rowOff>
    </xdr:from>
    <xdr:to>
      <xdr:col>50</xdr:col>
      <xdr:colOff>114300</xdr:colOff>
      <xdr:row>41</xdr:row>
      <xdr:rowOff>112026</xdr:rowOff>
    </xdr:to>
    <xdr:cxnSp macro="">
      <xdr:nvCxnSpPr>
        <xdr:cNvPr id="128" name="直線コネクタ 127"/>
        <xdr:cNvCxnSpPr/>
      </xdr:nvCxnSpPr>
      <xdr:spPr>
        <a:xfrm>
          <a:off x="8750300" y="714114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60820</xdr:rowOff>
    </xdr:from>
    <xdr:to>
      <xdr:col>41</xdr:col>
      <xdr:colOff>101600</xdr:colOff>
      <xdr:row>41</xdr:row>
      <xdr:rowOff>162420</xdr:rowOff>
    </xdr:to>
    <xdr:sp macro="" textlink="">
      <xdr:nvSpPr>
        <xdr:cNvPr id="129" name="楕円 128"/>
        <xdr:cNvSpPr/>
      </xdr:nvSpPr>
      <xdr:spPr>
        <a:xfrm>
          <a:off x="7810500" y="70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111620</xdr:rowOff>
    </xdr:from>
    <xdr:to>
      <xdr:col>45</xdr:col>
      <xdr:colOff>177800</xdr:colOff>
      <xdr:row>41</xdr:row>
      <xdr:rowOff>111696</xdr:rowOff>
    </xdr:to>
    <xdr:cxnSp macro="">
      <xdr:nvCxnSpPr>
        <xdr:cNvPr id="130" name="直線コネクタ 129"/>
        <xdr:cNvCxnSpPr/>
      </xdr:nvCxnSpPr>
      <xdr:spPr>
        <a:xfrm>
          <a:off x="7861300" y="71410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153953</xdr:rowOff>
    </xdr:from>
    <xdr:ext cx="469744" cy="259045"/>
    <xdr:sp macro="" textlink="">
      <xdr:nvSpPr>
        <xdr:cNvPr id="134" name="n_1mainValue【道路】&#10;一人当たり延長"/>
        <xdr:cNvSpPr txBox="1"/>
      </xdr:nvSpPr>
      <xdr:spPr>
        <a:xfrm>
          <a:off x="9391727" y="718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153623</xdr:rowOff>
    </xdr:from>
    <xdr:ext cx="469744" cy="259045"/>
    <xdr:sp macro="" textlink="">
      <xdr:nvSpPr>
        <xdr:cNvPr id="135" name="n_2mainValue【道路】&#10;一人当たり延長"/>
        <xdr:cNvSpPr txBox="1"/>
      </xdr:nvSpPr>
      <xdr:spPr>
        <a:xfrm>
          <a:off x="8515427" y="71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153547</xdr:rowOff>
    </xdr:from>
    <xdr:ext cx="469744" cy="259045"/>
    <xdr:sp macro="" textlink="">
      <xdr:nvSpPr>
        <xdr:cNvPr id="136" name="n_3mainValue【道路】&#10;一人当たり延長"/>
        <xdr:cNvSpPr txBox="1"/>
      </xdr:nvSpPr>
      <xdr:spPr>
        <a:xfrm>
          <a:off x="7626427" y="718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75" name="楕円 174"/>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66692</xdr:rowOff>
    </xdr:from>
    <xdr:ext cx="405111" cy="259045"/>
    <xdr:sp macro="" textlink="">
      <xdr:nvSpPr>
        <xdr:cNvPr id="176" name="【橋りょう・トンネル】&#10;有形固定資産減価償却率該当値テキスト"/>
        <xdr:cNvSpPr txBox="1"/>
      </xdr:nvSpPr>
      <xdr:spPr>
        <a:xfrm>
          <a:off x="4673600" y="1001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77" name="楕円 176"/>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139065</xdr:rowOff>
    </xdr:from>
    <xdr:to>
      <xdr:col>24</xdr:col>
      <xdr:colOff>63500</xdr:colOff>
      <xdr:row>59</xdr:row>
      <xdr:rowOff>0</xdr:rowOff>
    </xdr:to>
    <xdr:cxnSp macro="">
      <xdr:nvCxnSpPr>
        <xdr:cNvPr id="178" name="直線コネクタ 177"/>
        <xdr:cNvCxnSpPr/>
      </xdr:nvCxnSpPr>
      <xdr:spPr>
        <a:xfrm flipV="1">
          <a:off x="3797300" y="100831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xdr:rowOff>
    </xdr:from>
    <xdr:to>
      <xdr:col>15</xdr:col>
      <xdr:colOff>101600</xdr:colOff>
      <xdr:row>59</xdr:row>
      <xdr:rowOff>102235</xdr:rowOff>
    </xdr:to>
    <xdr:sp macro="" textlink="">
      <xdr:nvSpPr>
        <xdr:cNvPr id="179" name="楕円 178"/>
        <xdr:cNvSpPr/>
      </xdr:nvSpPr>
      <xdr:spPr>
        <a:xfrm>
          <a:off x="2857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51435</xdr:rowOff>
    </xdr:to>
    <xdr:cxnSp macro="">
      <xdr:nvCxnSpPr>
        <xdr:cNvPr id="180" name="直線コネクタ 179"/>
        <xdr:cNvCxnSpPr/>
      </xdr:nvCxnSpPr>
      <xdr:spPr>
        <a:xfrm flipV="1">
          <a:off x="2908300" y="101155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1"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2"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3"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41927</xdr:rowOff>
    </xdr:from>
    <xdr:ext cx="405111" cy="259045"/>
    <xdr:sp macro="" textlink="">
      <xdr:nvSpPr>
        <xdr:cNvPr id="184" name="n_1main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93362</xdr:rowOff>
    </xdr:from>
    <xdr:ext cx="405111" cy="259045"/>
    <xdr:sp macro="" textlink="">
      <xdr:nvSpPr>
        <xdr:cNvPr id="185" name="n_2mainValue【橋りょう・トンネル】&#10;有形固定資産減価償却率"/>
        <xdr:cNvSpPr txBox="1"/>
      </xdr:nvSpPr>
      <xdr:spPr>
        <a:xfrm>
          <a:off x="27057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1" name="テキスト ボックス 20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3" name="テキスト ボックス 20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7" name="直線コネクタ 206"/>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8"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9" name="直線コネクタ 208"/>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0"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1" name="直線コネクタ 210"/>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2"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3" name="フローチャート: 判断 212"/>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4" name="フローチャート: 判断 213"/>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5" name="フローチャート: 判断 214"/>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6" name="フローチャート: 判断 215"/>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38569</xdr:rowOff>
    </xdr:from>
    <xdr:to>
      <xdr:col>55</xdr:col>
      <xdr:colOff>50800</xdr:colOff>
      <xdr:row>63</xdr:row>
      <xdr:rowOff>140169</xdr:rowOff>
    </xdr:to>
    <xdr:sp macro="" textlink="">
      <xdr:nvSpPr>
        <xdr:cNvPr id="222" name="楕円 221"/>
        <xdr:cNvSpPr/>
      </xdr:nvSpPr>
      <xdr:spPr>
        <a:xfrm>
          <a:off x="10426700" y="108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124946</xdr:rowOff>
    </xdr:from>
    <xdr:ext cx="534377" cy="259045"/>
    <xdr:sp macro="" textlink="">
      <xdr:nvSpPr>
        <xdr:cNvPr id="223" name="【橋りょう・トンネル】&#10;一人当たり有形固定資産（償却資産）額該当値テキスト"/>
        <xdr:cNvSpPr txBox="1"/>
      </xdr:nvSpPr>
      <xdr:spPr>
        <a:xfrm>
          <a:off x="10515600" y="10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38059</xdr:rowOff>
    </xdr:from>
    <xdr:to>
      <xdr:col>50</xdr:col>
      <xdr:colOff>165100</xdr:colOff>
      <xdr:row>63</xdr:row>
      <xdr:rowOff>139659</xdr:rowOff>
    </xdr:to>
    <xdr:sp macro="" textlink="">
      <xdr:nvSpPr>
        <xdr:cNvPr id="224" name="楕円 223"/>
        <xdr:cNvSpPr/>
      </xdr:nvSpPr>
      <xdr:spPr>
        <a:xfrm>
          <a:off x="9588500" y="10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88859</xdr:rowOff>
    </xdr:from>
    <xdr:to>
      <xdr:col>55</xdr:col>
      <xdr:colOff>0</xdr:colOff>
      <xdr:row>63</xdr:row>
      <xdr:rowOff>89369</xdr:rowOff>
    </xdr:to>
    <xdr:cxnSp macro="">
      <xdr:nvCxnSpPr>
        <xdr:cNvPr id="225" name="直線コネクタ 224"/>
        <xdr:cNvCxnSpPr/>
      </xdr:nvCxnSpPr>
      <xdr:spPr>
        <a:xfrm>
          <a:off x="9639300" y="10890209"/>
          <a:ext cx="8382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37659</xdr:rowOff>
    </xdr:from>
    <xdr:to>
      <xdr:col>46</xdr:col>
      <xdr:colOff>38100</xdr:colOff>
      <xdr:row>63</xdr:row>
      <xdr:rowOff>139259</xdr:rowOff>
    </xdr:to>
    <xdr:sp macro="" textlink="">
      <xdr:nvSpPr>
        <xdr:cNvPr id="226" name="楕円 225"/>
        <xdr:cNvSpPr/>
      </xdr:nvSpPr>
      <xdr:spPr>
        <a:xfrm>
          <a:off x="8699500" y="108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88459</xdr:rowOff>
    </xdr:from>
    <xdr:to>
      <xdr:col>50</xdr:col>
      <xdr:colOff>114300</xdr:colOff>
      <xdr:row>63</xdr:row>
      <xdr:rowOff>88859</xdr:rowOff>
    </xdr:to>
    <xdr:cxnSp macro="">
      <xdr:nvCxnSpPr>
        <xdr:cNvPr id="227" name="直線コネクタ 226"/>
        <xdr:cNvCxnSpPr/>
      </xdr:nvCxnSpPr>
      <xdr:spPr>
        <a:xfrm>
          <a:off x="8750300" y="1088980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28"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29"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0"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130786</xdr:rowOff>
    </xdr:from>
    <xdr:ext cx="534377" cy="259045"/>
    <xdr:sp macro="" textlink="">
      <xdr:nvSpPr>
        <xdr:cNvPr id="231" name="n_1mainValue【橋りょう・トンネル】&#10;一人当たり有形固定資産（償却資産）額"/>
        <xdr:cNvSpPr txBox="1"/>
      </xdr:nvSpPr>
      <xdr:spPr>
        <a:xfrm>
          <a:off x="9359411" y="109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130386</xdr:rowOff>
    </xdr:from>
    <xdr:ext cx="534377" cy="259045"/>
    <xdr:sp macro="" textlink="">
      <xdr:nvSpPr>
        <xdr:cNvPr id="232" name="n_2mainValue【橋りょう・トンネル】&#10;一人当たり有形固定資産（償却資産）額"/>
        <xdr:cNvSpPr txBox="1"/>
      </xdr:nvSpPr>
      <xdr:spPr>
        <a:xfrm>
          <a:off x="8483111" y="109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7" name="直線コネクタ 256"/>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8"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9" name="直線コネクタ 258"/>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0"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1" name="直線コネクタ 260"/>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2"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3" name="フローチャート: 判断 262"/>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64" name="フローチャート: 判断 263"/>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65" name="フローチャート: 判断 264"/>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6" name="フローチャート: 判断 265"/>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164464</xdr:rowOff>
    </xdr:from>
    <xdr:to>
      <xdr:col>24</xdr:col>
      <xdr:colOff>114300</xdr:colOff>
      <xdr:row>78</xdr:row>
      <xdr:rowOff>94614</xdr:rowOff>
    </xdr:to>
    <xdr:sp macro="" textlink="">
      <xdr:nvSpPr>
        <xdr:cNvPr id="272" name="楕円 271"/>
        <xdr:cNvSpPr/>
      </xdr:nvSpPr>
      <xdr:spPr>
        <a:xfrm>
          <a:off x="45847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117491</xdr:rowOff>
    </xdr:from>
    <xdr:ext cx="405111" cy="259045"/>
    <xdr:sp macro="" textlink="">
      <xdr:nvSpPr>
        <xdr:cNvPr id="273" name="【公営住宅】&#10;有形固定資産減価償却率該当値テキスト"/>
        <xdr:cNvSpPr txBox="1"/>
      </xdr:nvSpPr>
      <xdr:spPr>
        <a:xfrm>
          <a:off x="4673600" y="1331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33020</xdr:rowOff>
    </xdr:from>
    <xdr:to>
      <xdr:col>20</xdr:col>
      <xdr:colOff>38100</xdr:colOff>
      <xdr:row>78</xdr:row>
      <xdr:rowOff>134620</xdr:rowOff>
    </xdr:to>
    <xdr:sp macro="" textlink="">
      <xdr:nvSpPr>
        <xdr:cNvPr id="274" name="楕円 273"/>
        <xdr:cNvSpPr/>
      </xdr:nvSpPr>
      <xdr:spPr>
        <a:xfrm>
          <a:off x="3746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43814</xdr:rowOff>
    </xdr:from>
    <xdr:to>
      <xdr:col>24</xdr:col>
      <xdr:colOff>63500</xdr:colOff>
      <xdr:row>78</xdr:row>
      <xdr:rowOff>83820</xdr:rowOff>
    </xdr:to>
    <xdr:cxnSp macro="">
      <xdr:nvCxnSpPr>
        <xdr:cNvPr id="275" name="直線コネクタ 274"/>
        <xdr:cNvCxnSpPr/>
      </xdr:nvCxnSpPr>
      <xdr:spPr>
        <a:xfrm flipV="1">
          <a:off x="3797300" y="134169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126364</xdr:rowOff>
    </xdr:from>
    <xdr:to>
      <xdr:col>15</xdr:col>
      <xdr:colOff>101600</xdr:colOff>
      <xdr:row>79</xdr:row>
      <xdr:rowOff>56514</xdr:rowOff>
    </xdr:to>
    <xdr:sp macro="" textlink="">
      <xdr:nvSpPr>
        <xdr:cNvPr id="276" name="楕円 275"/>
        <xdr:cNvSpPr/>
      </xdr:nvSpPr>
      <xdr:spPr>
        <a:xfrm>
          <a:off x="2857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83820</xdr:rowOff>
    </xdr:from>
    <xdr:to>
      <xdr:col>19</xdr:col>
      <xdr:colOff>177800</xdr:colOff>
      <xdr:row>79</xdr:row>
      <xdr:rowOff>5714</xdr:rowOff>
    </xdr:to>
    <xdr:cxnSp macro="">
      <xdr:nvCxnSpPr>
        <xdr:cNvPr id="277" name="直線コネクタ 276"/>
        <xdr:cNvCxnSpPr/>
      </xdr:nvCxnSpPr>
      <xdr:spPr>
        <a:xfrm flipV="1">
          <a:off x="2908300" y="13456920"/>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164464</xdr:rowOff>
    </xdr:from>
    <xdr:to>
      <xdr:col>10</xdr:col>
      <xdr:colOff>165100</xdr:colOff>
      <xdr:row>79</xdr:row>
      <xdr:rowOff>94614</xdr:rowOff>
    </xdr:to>
    <xdr:sp macro="" textlink="">
      <xdr:nvSpPr>
        <xdr:cNvPr id="278" name="楕円 277"/>
        <xdr:cNvSpPr/>
      </xdr:nvSpPr>
      <xdr:spPr>
        <a:xfrm>
          <a:off x="1968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5714</xdr:rowOff>
    </xdr:from>
    <xdr:to>
      <xdr:col>15</xdr:col>
      <xdr:colOff>50800</xdr:colOff>
      <xdr:row>79</xdr:row>
      <xdr:rowOff>43814</xdr:rowOff>
    </xdr:to>
    <xdr:cxnSp macro="">
      <xdr:nvCxnSpPr>
        <xdr:cNvPr id="279" name="直線コネクタ 278"/>
        <xdr:cNvCxnSpPr/>
      </xdr:nvCxnSpPr>
      <xdr:spPr>
        <a:xfrm flipV="1">
          <a:off x="2019300" y="135502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80" name="n_1aveValue【公営住宅】&#10;有形固定資産減価償却率"/>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81"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82" name="n_3aveValue【公営住宅】&#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151147</xdr:rowOff>
    </xdr:from>
    <xdr:ext cx="405111" cy="259045"/>
    <xdr:sp macro="" textlink="">
      <xdr:nvSpPr>
        <xdr:cNvPr id="283" name="n_1mainValue【公営住宅】&#10;有形固定資産減価償却率"/>
        <xdr:cNvSpPr txBox="1"/>
      </xdr:nvSpPr>
      <xdr:spPr>
        <a:xfrm>
          <a:off x="3582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73041</xdr:rowOff>
    </xdr:from>
    <xdr:ext cx="405111" cy="259045"/>
    <xdr:sp macro="" textlink="">
      <xdr:nvSpPr>
        <xdr:cNvPr id="284" name="n_2mainValue【公営住宅】&#10;有形固定資産減価償却率"/>
        <xdr:cNvSpPr txBox="1"/>
      </xdr:nvSpPr>
      <xdr:spPr>
        <a:xfrm>
          <a:off x="2705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111141</xdr:rowOff>
    </xdr:from>
    <xdr:ext cx="405111" cy="259045"/>
    <xdr:sp macro="" textlink="">
      <xdr:nvSpPr>
        <xdr:cNvPr id="285" name="n_3mainValue【公営住宅】&#10;有形固定資産減価償却率"/>
        <xdr:cNvSpPr txBox="1"/>
      </xdr:nvSpPr>
      <xdr:spPr>
        <a:xfrm>
          <a:off x="1816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6" name="直線コネクタ 29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7" name="テキスト ボックス 29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8" name="直線コネクタ 29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9" name="テキスト ボックス 29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0" name="直線コネクタ 29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1" name="テキスト ボックス 30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05" name="直線コネクタ 304"/>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06"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07" name="直線コネクタ 306"/>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08"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9" name="直線コネクタ 308"/>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0"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1" name="フローチャート: 判断 310"/>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2" name="フローチャート: 判断 311"/>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3" name="フローチャート: 判断 312"/>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14" name="フローチャート: 判断 313"/>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20" name="楕円 319"/>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21" name="【公営住宅】&#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101028</xdr:rowOff>
    </xdr:from>
    <xdr:to>
      <xdr:col>50</xdr:col>
      <xdr:colOff>165100</xdr:colOff>
      <xdr:row>85</xdr:row>
      <xdr:rowOff>31178</xdr:rowOff>
    </xdr:to>
    <xdr:sp macro="" textlink="">
      <xdr:nvSpPr>
        <xdr:cNvPr id="322" name="楕円 321"/>
        <xdr:cNvSpPr/>
      </xdr:nvSpPr>
      <xdr:spPr>
        <a:xfrm>
          <a:off x="9588500" y="145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151828</xdr:rowOff>
    </xdr:from>
    <xdr:to>
      <xdr:col>55</xdr:col>
      <xdr:colOff>0</xdr:colOff>
      <xdr:row>84</xdr:row>
      <xdr:rowOff>152400</xdr:rowOff>
    </xdr:to>
    <xdr:cxnSp macro="">
      <xdr:nvCxnSpPr>
        <xdr:cNvPr id="323" name="直線コネクタ 322"/>
        <xdr:cNvCxnSpPr/>
      </xdr:nvCxnSpPr>
      <xdr:spPr>
        <a:xfrm>
          <a:off x="9639300" y="1455362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100457</xdr:rowOff>
    </xdr:from>
    <xdr:to>
      <xdr:col>46</xdr:col>
      <xdr:colOff>38100</xdr:colOff>
      <xdr:row>85</xdr:row>
      <xdr:rowOff>30607</xdr:rowOff>
    </xdr:to>
    <xdr:sp macro="" textlink="">
      <xdr:nvSpPr>
        <xdr:cNvPr id="324" name="楕円 323"/>
        <xdr:cNvSpPr/>
      </xdr:nvSpPr>
      <xdr:spPr>
        <a:xfrm>
          <a:off x="8699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151257</xdr:rowOff>
    </xdr:from>
    <xdr:to>
      <xdr:col>50</xdr:col>
      <xdr:colOff>114300</xdr:colOff>
      <xdr:row>84</xdr:row>
      <xdr:rowOff>151828</xdr:rowOff>
    </xdr:to>
    <xdr:cxnSp macro="">
      <xdr:nvCxnSpPr>
        <xdr:cNvPr id="325" name="直線コネクタ 324"/>
        <xdr:cNvCxnSpPr/>
      </xdr:nvCxnSpPr>
      <xdr:spPr>
        <a:xfrm>
          <a:off x="8750300" y="1455305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100457</xdr:rowOff>
    </xdr:from>
    <xdr:to>
      <xdr:col>41</xdr:col>
      <xdr:colOff>101600</xdr:colOff>
      <xdr:row>85</xdr:row>
      <xdr:rowOff>30607</xdr:rowOff>
    </xdr:to>
    <xdr:sp macro="" textlink="">
      <xdr:nvSpPr>
        <xdr:cNvPr id="326" name="楕円 325"/>
        <xdr:cNvSpPr/>
      </xdr:nvSpPr>
      <xdr:spPr>
        <a:xfrm>
          <a:off x="7810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151257</xdr:rowOff>
    </xdr:from>
    <xdr:to>
      <xdr:col>45</xdr:col>
      <xdr:colOff>177800</xdr:colOff>
      <xdr:row>84</xdr:row>
      <xdr:rowOff>151257</xdr:rowOff>
    </xdr:to>
    <xdr:cxnSp macro="">
      <xdr:nvCxnSpPr>
        <xdr:cNvPr id="327" name="直線コネクタ 326"/>
        <xdr:cNvCxnSpPr/>
      </xdr:nvCxnSpPr>
      <xdr:spPr>
        <a:xfrm>
          <a:off x="7861300" y="145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28"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29"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30"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22305</xdr:rowOff>
    </xdr:from>
    <xdr:ext cx="469744" cy="259045"/>
    <xdr:sp macro="" textlink="">
      <xdr:nvSpPr>
        <xdr:cNvPr id="331" name="n_1mainValue【公営住宅】&#10;一人当たり面積"/>
        <xdr:cNvSpPr txBox="1"/>
      </xdr:nvSpPr>
      <xdr:spPr>
        <a:xfrm>
          <a:off x="9391727" y="145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21734</xdr:rowOff>
    </xdr:from>
    <xdr:ext cx="469744" cy="259045"/>
    <xdr:sp macro="" textlink="">
      <xdr:nvSpPr>
        <xdr:cNvPr id="332" name="n_2mainValue【公営住宅】&#10;一人当たり面積"/>
        <xdr:cNvSpPr txBox="1"/>
      </xdr:nvSpPr>
      <xdr:spPr>
        <a:xfrm>
          <a:off x="85154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21734</xdr:rowOff>
    </xdr:from>
    <xdr:ext cx="469744" cy="259045"/>
    <xdr:sp macro="" textlink="">
      <xdr:nvSpPr>
        <xdr:cNvPr id="333" name="n_3mainValue【公営住宅】&#10;一人当たり面積"/>
        <xdr:cNvSpPr txBox="1"/>
      </xdr:nvSpPr>
      <xdr:spPr>
        <a:xfrm>
          <a:off x="76264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0" name="テキスト ボックス 3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1" name="直線コネクタ 3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2" name="テキスト ボックス 3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3" name="直線コネクタ 3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4" name="テキスト ボックス 3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5" name="直線コネクタ 3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6" name="テキスト ボックス 3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7" name="直線コネクタ 3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8" name="テキスト ボックス 3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9" name="直線コネクタ 3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0" name="テキスト ボックス 3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74" name="直線コネクタ 373"/>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75"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76" name="直線コネクタ 375"/>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77"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78" name="直線コネクタ 377"/>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79"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0" name="フローチャート: 判断 379"/>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1" name="フローチャート: 判断 380"/>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2" name="フローチャート: 判断 381"/>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3" name="フローチャート: 判断 382"/>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389" name="楕円 388"/>
        <xdr:cNvSpPr/>
      </xdr:nvSpPr>
      <xdr:spPr>
        <a:xfrm>
          <a:off x="16268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167657</xdr:rowOff>
    </xdr:from>
    <xdr:ext cx="405111" cy="259045"/>
    <xdr:sp macro="" textlink="">
      <xdr:nvSpPr>
        <xdr:cNvPr id="390" name="【認定こども園・幼稚園・保育所】&#10;有形固定資産減価償却率該当値テキスト"/>
        <xdr:cNvSpPr txBox="1"/>
      </xdr:nvSpPr>
      <xdr:spPr>
        <a:xfrm>
          <a:off x="16357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391" name="楕円 390"/>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123825</xdr:rowOff>
    </xdr:to>
    <xdr:cxnSp macro="">
      <xdr:nvCxnSpPr>
        <xdr:cNvPr id="392" name="直線コネクタ 391"/>
        <xdr:cNvCxnSpPr/>
      </xdr:nvCxnSpPr>
      <xdr:spPr>
        <a:xfrm flipV="1">
          <a:off x="15481300" y="65836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393" name="楕円 392"/>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123825</xdr:rowOff>
    </xdr:from>
    <xdr:to>
      <xdr:col>81</xdr:col>
      <xdr:colOff>50800</xdr:colOff>
      <xdr:row>38</xdr:row>
      <xdr:rowOff>156210</xdr:rowOff>
    </xdr:to>
    <xdr:cxnSp macro="">
      <xdr:nvCxnSpPr>
        <xdr:cNvPr id="394" name="直線コネクタ 393"/>
        <xdr:cNvCxnSpPr/>
      </xdr:nvCxnSpPr>
      <xdr:spPr>
        <a:xfrm flipV="1">
          <a:off x="14592300" y="66389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153035</xdr:rowOff>
    </xdr:from>
    <xdr:to>
      <xdr:col>72</xdr:col>
      <xdr:colOff>38100</xdr:colOff>
      <xdr:row>39</xdr:row>
      <xdr:rowOff>83185</xdr:rowOff>
    </xdr:to>
    <xdr:sp macro="" textlink="">
      <xdr:nvSpPr>
        <xdr:cNvPr id="395" name="楕円 394"/>
        <xdr:cNvSpPr/>
      </xdr:nvSpPr>
      <xdr:spPr>
        <a:xfrm>
          <a:off x="1365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32385</xdr:rowOff>
    </xdr:to>
    <xdr:cxnSp macro="">
      <xdr:nvCxnSpPr>
        <xdr:cNvPr id="396" name="直線コネクタ 395"/>
        <xdr:cNvCxnSpPr/>
      </xdr:nvCxnSpPr>
      <xdr:spPr>
        <a:xfrm flipV="1">
          <a:off x="13703300" y="6671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397"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98"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99"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400" name="n_1mainValue【認定こども園・幼稚園・保育所】&#10;有形固定資産減価償却率"/>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26687</xdr:rowOff>
    </xdr:from>
    <xdr:ext cx="405111" cy="259045"/>
    <xdr:sp macro="" textlink="">
      <xdr:nvSpPr>
        <xdr:cNvPr id="401" name="n_2mainValue【認定こども園・幼稚園・保育所】&#10;有形固定資産減価償却率"/>
        <xdr:cNvSpPr txBox="1"/>
      </xdr:nvSpPr>
      <xdr:spPr>
        <a:xfrm>
          <a:off x="14389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74312</xdr:rowOff>
    </xdr:from>
    <xdr:ext cx="405111" cy="259045"/>
    <xdr:sp macro="" textlink="">
      <xdr:nvSpPr>
        <xdr:cNvPr id="402" name="n_3mainValue【認定こども園・幼稚園・保育所】&#10;有形固定資産減価償却率"/>
        <xdr:cNvSpPr txBox="1"/>
      </xdr:nvSpPr>
      <xdr:spPr>
        <a:xfrm>
          <a:off x="13500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4" name="テキスト ボックス 4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6" name="テキスト ボックス 4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8" name="テキスト ボックス 4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0" name="テキスト ボックス 4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24" name="直線コネクタ 423"/>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25"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26" name="直線コネクタ 425"/>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27"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28" name="直線コネクタ 427"/>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29"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0" name="フローチャート: 判断 429"/>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1" name="フローチャート: 判断 430"/>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2" name="フローチャート: 判断 431"/>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3" name="フローチャート: 判断 432"/>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39" name="楕円 438"/>
        <xdr:cNvSpPr/>
      </xdr:nvSpPr>
      <xdr:spPr>
        <a:xfrm>
          <a:off x="22110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128287</xdr:rowOff>
    </xdr:from>
    <xdr:ext cx="469744" cy="259045"/>
    <xdr:sp macro="" textlink="">
      <xdr:nvSpPr>
        <xdr:cNvPr id="440" name="【認定こども園・幼稚園・保育所】&#10;一人当たり面積該当値テキスト"/>
        <xdr:cNvSpPr txBox="1"/>
      </xdr:nvSpPr>
      <xdr:spPr>
        <a:xfrm>
          <a:off x="22199600"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34544</xdr:rowOff>
    </xdr:from>
    <xdr:to>
      <xdr:col>112</xdr:col>
      <xdr:colOff>38100</xdr:colOff>
      <xdr:row>36</xdr:row>
      <xdr:rowOff>136144</xdr:rowOff>
    </xdr:to>
    <xdr:sp macro="" textlink="">
      <xdr:nvSpPr>
        <xdr:cNvPr id="441" name="楕円 440"/>
        <xdr:cNvSpPr/>
      </xdr:nvSpPr>
      <xdr:spPr>
        <a:xfrm>
          <a:off x="21272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85344</xdr:rowOff>
    </xdr:from>
    <xdr:to>
      <xdr:col>116</xdr:col>
      <xdr:colOff>63500</xdr:colOff>
      <xdr:row>36</xdr:row>
      <xdr:rowOff>156210</xdr:rowOff>
    </xdr:to>
    <xdr:cxnSp macro="">
      <xdr:nvCxnSpPr>
        <xdr:cNvPr id="442" name="直線コネクタ 441"/>
        <xdr:cNvCxnSpPr/>
      </xdr:nvCxnSpPr>
      <xdr:spPr>
        <a:xfrm>
          <a:off x="21323300" y="625754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98552</xdr:rowOff>
    </xdr:from>
    <xdr:to>
      <xdr:col>107</xdr:col>
      <xdr:colOff>101600</xdr:colOff>
      <xdr:row>37</xdr:row>
      <xdr:rowOff>28702</xdr:rowOff>
    </xdr:to>
    <xdr:sp macro="" textlink="">
      <xdr:nvSpPr>
        <xdr:cNvPr id="443" name="楕円 442"/>
        <xdr:cNvSpPr/>
      </xdr:nvSpPr>
      <xdr:spPr>
        <a:xfrm>
          <a:off x="20383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85344</xdr:rowOff>
    </xdr:from>
    <xdr:to>
      <xdr:col>111</xdr:col>
      <xdr:colOff>177800</xdr:colOff>
      <xdr:row>36</xdr:row>
      <xdr:rowOff>149352</xdr:rowOff>
    </xdr:to>
    <xdr:cxnSp macro="">
      <xdr:nvCxnSpPr>
        <xdr:cNvPr id="444" name="直線コネクタ 443"/>
        <xdr:cNvCxnSpPr/>
      </xdr:nvCxnSpPr>
      <xdr:spPr>
        <a:xfrm flipV="1">
          <a:off x="20434300" y="62575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52832</xdr:rowOff>
    </xdr:from>
    <xdr:to>
      <xdr:col>102</xdr:col>
      <xdr:colOff>165100</xdr:colOff>
      <xdr:row>36</xdr:row>
      <xdr:rowOff>154432</xdr:rowOff>
    </xdr:to>
    <xdr:sp macro="" textlink="">
      <xdr:nvSpPr>
        <xdr:cNvPr id="445" name="楕円 444"/>
        <xdr:cNvSpPr/>
      </xdr:nvSpPr>
      <xdr:spPr>
        <a:xfrm>
          <a:off x="19494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103632</xdr:rowOff>
    </xdr:from>
    <xdr:to>
      <xdr:col>107</xdr:col>
      <xdr:colOff>50800</xdr:colOff>
      <xdr:row>36</xdr:row>
      <xdr:rowOff>149352</xdr:rowOff>
    </xdr:to>
    <xdr:cxnSp macro="">
      <xdr:nvCxnSpPr>
        <xdr:cNvPr id="446" name="直線コネクタ 445"/>
        <xdr:cNvCxnSpPr/>
      </xdr:nvCxnSpPr>
      <xdr:spPr>
        <a:xfrm>
          <a:off x="19545300" y="6275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47"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48"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49" name="n_3ave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152671</xdr:rowOff>
    </xdr:from>
    <xdr:ext cx="469744" cy="259045"/>
    <xdr:sp macro="" textlink="">
      <xdr:nvSpPr>
        <xdr:cNvPr id="450" name="n_1mainValue【認定こども園・幼稚園・保育所】&#10;一人当たり面積"/>
        <xdr:cNvSpPr txBox="1"/>
      </xdr:nvSpPr>
      <xdr:spPr>
        <a:xfrm>
          <a:off x="210757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45229</xdr:rowOff>
    </xdr:from>
    <xdr:ext cx="469744" cy="259045"/>
    <xdr:sp macro="" textlink="">
      <xdr:nvSpPr>
        <xdr:cNvPr id="451" name="n_2mainValue【認定こども園・幼稚園・保育所】&#10;一人当たり面積"/>
        <xdr:cNvSpPr txBox="1"/>
      </xdr:nvSpPr>
      <xdr:spPr>
        <a:xfrm>
          <a:off x="20199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170959</xdr:rowOff>
    </xdr:from>
    <xdr:ext cx="469744" cy="259045"/>
    <xdr:sp macro="" textlink="">
      <xdr:nvSpPr>
        <xdr:cNvPr id="452" name="n_3mainValue【認定こども園・幼稚園・保育所】&#10;一人当たり面積"/>
        <xdr:cNvSpPr txBox="1"/>
      </xdr:nvSpPr>
      <xdr:spPr>
        <a:xfrm>
          <a:off x="193104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3" name="テキスト ボックス 4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77" name="直線コネクタ 476"/>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78"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79" name="直線コネクタ 478"/>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0"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1" name="直線コネクタ 48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82"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3" name="フローチャート: 判断 482"/>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84" name="フローチャート: 判断 483"/>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85" name="フローチャート: 判断 484"/>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86" name="フローチャート: 判断 485"/>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492" name="楕円 491"/>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124477</xdr:rowOff>
    </xdr:from>
    <xdr:ext cx="405111" cy="259045"/>
    <xdr:sp macro="" textlink="">
      <xdr:nvSpPr>
        <xdr:cNvPr id="493" name="【学校施設】&#10;有形固定資産減価償却率該当値テキスト"/>
        <xdr:cNvSpPr txBox="1"/>
      </xdr:nvSpPr>
      <xdr:spPr>
        <a:xfrm>
          <a:off x="16357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494" name="楕円 493"/>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45720</xdr:rowOff>
    </xdr:to>
    <xdr:cxnSp macro="">
      <xdr:nvCxnSpPr>
        <xdr:cNvPr id="495" name="直線コネクタ 494"/>
        <xdr:cNvCxnSpPr/>
      </xdr:nvCxnSpPr>
      <xdr:spPr>
        <a:xfrm flipV="1">
          <a:off x="15481300" y="100965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96" name="楕円 495"/>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60</xdr:row>
      <xdr:rowOff>0</xdr:rowOff>
    </xdr:to>
    <xdr:cxnSp macro="">
      <xdr:nvCxnSpPr>
        <xdr:cNvPr id="497" name="直線コネクタ 496"/>
        <xdr:cNvCxnSpPr/>
      </xdr:nvCxnSpPr>
      <xdr:spPr>
        <a:xfrm flipV="1">
          <a:off x="14592300" y="101612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98" name="楕円 497"/>
        <xdr:cNvSpPr/>
      </xdr:nvSpPr>
      <xdr:spPr>
        <a:xfrm>
          <a:off x="13652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60960</xdr:rowOff>
    </xdr:to>
    <xdr:cxnSp macro="">
      <xdr:nvCxnSpPr>
        <xdr:cNvPr id="499" name="直線コネクタ 498"/>
        <xdr:cNvCxnSpPr/>
      </xdr:nvCxnSpPr>
      <xdr:spPr>
        <a:xfrm flipV="1">
          <a:off x="13703300" y="10287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00"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01"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2" name="n_3aveValue【学校施設】&#10;有形固定資産減価償却率"/>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503" name="n_1main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04"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05" name="n_3mainValue【学校施設】&#10;有形固定資産減価償却率"/>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6" name="テキスト ボックス 5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7" name="直線コネクタ 51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18" name="テキスト ボックス 51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1" name="直線コネクタ 52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2" name="テキスト ボックス 52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4" name="テキスト ボックス 5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26" name="直線コネクタ 525"/>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27"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28" name="直線コネクタ 527"/>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29"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0" name="直線コネクタ 529"/>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1"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2" name="フローチャート: 判断 531"/>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3" name="フローチャート: 判断 532"/>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34" name="フローチャート: 判断 533"/>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35" name="フローチャート: 判断 534"/>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xdr:rowOff>
    </xdr:from>
    <xdr:to>
      <xdr:col>116</xdr:col>
      <xdr:colOff>114300</xdr:colOff>
      <xdr:row>62</xdr:row>
      <xdr:rowOff>102235</xdr:rowOff>
    </xdr:to>
    <xdr:sp macro="" textlink="">
      <xdr:nvSpPr>
        <xdr:cNvPr id="541" name="楕円 540"/>
        <xdr:cNvSpPr/>
      </xdr:nvSpPr>
      <xdr:spPr>
        <a:xfrm>
          <a:off x="22110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150512</xdr:rowOff>
    </xdr:from>
    <xdr:ext cx="469744" cy="259045"/>
    <xdr:sp macro="" textlink="">
      <xdr:nvSpPr>
        <xdr:cNvPr id="542" name="【学校施設】&#10;一人当たり面積該当値テキスト"/>
        <xdr:cNvSpPr txBox="1"/>
      </xdr:nvSpPr>
      <xdr:spPr>
        <a:xfrm>
          <a:off x="22199600" y="1060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167513</xdr:rowOff>
    </xdr:from>
    <xdr:to>
      <xdr:col>112</xdr:col>
      <xdr:colOff>38100</xdr:colOff>
      <xdr:row>62</xdr:row>
      <xdr:rowOff>97663</xdr:rowOff>
    </xdr:to>
    <xdr:sp macro="" textlink="">
      <xdr:nvSpPr>
        <xdr:cNvPr id="543" name="楕円 542"/>
        <xdr:cNvSpPr/>
      </xdr:nvSpPr>
      <xdr:spPr>
        <a:xfrm>
          <a:off x="21272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46863</xdr:rowOff>
    </xdr:from>
    <xdr:to>
      <xdr:col>116</xdr:col>
      <xdr:colOff>63500</xdr:colOff>
      <xdr:row>62</xdr:row>
      <xdr:rowOff>51435</xdr:rowOff>
    </xdr:to>
    <xdr:cxnSp macro="">
      <xdr:nvCxnSpPr>
        <xdr:cNvPr id="544" name="直線コネクタ 543"/>
        <xdr:cNvCxnSpPr/>
      </xdr:nvCxnSpPr>
      <xdr:spPr>
        <a:xfrm>
          <a:off x="21323300" y="106767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163513</xdr:rowOff>
    </xdr:from>
    <xdr:to>
      <xdr:col>107</xdr:col>
      <xdr:colOff>101600</xdr:colOff>
      <xdr:row>62</xdr:row>
      <xdr:rowOff>93663</xdr:rowOff>
    </xdr:to>
    <xdr:sp macro="" textlink="">
      <xdr:nvSpPr>
        <xdr:cNvPr id="545" name="楕円 544"/>
        <xdr:cNvSpPr/>
      </xdr:nvSpPr>
      <xdr:spPr>
        <a:xfrm>
          <a:off x="203835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42863</xdr:rowOff>
    </xdr:from>
    <xdr:to>
      <xdr:col>111</xdr:col>
      <xdr:colOff>177800</xdr:colOff>
      <xdr:row>62</xdr:row>
      <xdr:rowOff>46863</xdr:rowOff>
    </xdr:to>
    <xdr:cxnSp macro="">
      <xdr:nvCxnSpPr>
        <xdr:cNvPr id="546" name="直線コネクタ 545"/>
        <xdr:cNvCxnSpPr/>
      </xdr:nvCxnSpPr>
      <xdr:spPr>
        <a:xfrm>
          <a:off x="20434300" y="1067276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161227</xdr:rowOff>
    </xdr:from>
    <xdr:to>
      <xdr:col>102</xdr:col>
      <xdr:colOff>165100</xdr:colOff>
      <xdr:row>62</xdr:row>
      <xdr:rowOff>91377</xdr:rowOff>
    </xdr:to>
    <xdr:sp macro="" textlink="">
      <xdr:nvSpPr>
        <xdr:cNvPr id="547" name="楕円 546"/>
        <xdr:cNvSpPr/>
      </xdr:nvSpPr>
      <xdr:spPr>
        <a:xfrm>
          <a:off x="194945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40577</xdr:rowOff>
    </xdr:from>
    <xdr:to>
      <xdr:col>107</xdr:col>
      <xdr:colOff>50800</xdr:colOff>
      <xdr:row>62</xdr:row>
      <xdr:rowOff>42863</xdr:rowOff>
    </xdr:to>
    <xdr:cxnSp macro="">
      <xdr:nvCxnSpPr>
        <xdr:cNvPr id="548" name="直線コネクタ 547"/>
        <xdr:cNvCxnSpPr/>
      </xdr:nvCxnSpPr>
      <xdr:spPr>
        <a:xfrm>
          <a:off x="19545300" y="106704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49"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0"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51"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88790</xdr:rowOff>
    </xdr:from>
    <xdr:ext cx="469744" cy="259045"/>
    <xdr:sp macro="" textlink="">
      <xdr:nvSpPr>
        <xdr:cNvPr id="552" name="n_1mainValue【学校施設】&#10;一人当たり面積"/>
        <xdr:cNvSpPr txBox="1"/>
      </xdr:nvSpPr>
      <xdr:spPr>
        <a:xfrm>
          <a:off x="21075727" y="107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84790</xdr:rowOff>
    </xdr:from>
    <xdr:ext cx="469744" cy="259045"/>
    <xdr:sp macro="" textlink="">
      <xdr:nvSpPr>
        <xdr:cNvPr id="553" name="n_2mainValue【学校施設】&#10;一人当たり面積"/>
        <xdr:cNvSpPr txBox="1"/>
      </xdr:nvSpPr>
      <xdr:spPr>
        <a:xfrm>
          <a:off x="20199427" y="1071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82504</xdr:rowOff>
    </xdr:from>
    <xdr:ext cx="469744" cy="259045"/>
    <xdr:sp macro="" textlink="">
      <xdr:nvSpPr>
        <xdr:cNvPr id="554" name="n_3mainValue【学校施設】&#10;一人当たり面積"/>
        <xdr:cNvSpPr txBox="1"/>
      </xdr:nvSpPr>
      <xdr:spPr>
        <a:xfrm>
          <a:off x="19310427" y="107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3" name="テキスト ボックス 5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4" name="直線コネクタ 5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5" name="テキスト ボックス 5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6" name="直線コネクタ 5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7" name="テキスト ボックス 5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8" name="直線コネクタ 5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9" name="テキスト ボックス 5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0" name="直線コネクタ 5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1" name="テキスト ボックス 5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2" name="直線コネクタ 5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3" name="テキスト ボックス 5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4" name="直線コネクタ 5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5" name="テキスト ボックス 5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7" name="テキスト ボックス 5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79" name="直線コネクタ 578"/>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80"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1" name="直線コネクタ 58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82"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83" name="直線コネクタ 582"/>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84"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85" name="フローチャート: 判断 584"/>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86" name="フローチャート: 判断 585"/>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87" name="フローチャート: 判断 586"/>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88" name="フローチャート: 判断 587"/>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636</xdr:rowOff>
    </xdr:from>
    <xdr:to>
      <xdr:col>85</xdr:col>
      <xdr:colOff>177800</xdr:colOff>
      <xdr:row>79</xdr:row>
      <xdr:rowOff>102236</xdr:rowOff>
    </xdr:to>
    <xdr:sp macro="" textlink="">
      <xdr:nvSpPr>
        <xdr:cNvPr id="594" name="楕円 593"/>
        <xdr:cNvSpPr/>
      </xdr:nvSpPr>
      <xdr:spPr>
        <a:xfrm>
          <a:off x="162687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23513</xdr:rowOff>
    </xdr:from>
    <xdr:ext cx="405111" cy="259045"/>
    <xdr:sp macro="" textlink="">
      <xdr:nvSpPr>
        <xdr:cNvPr id="595" name="【児童館】&#10;有形固定資産減価償却率該当値テキスト"/>
        <xdr:cNvSpPr txBox="1"/>
      </xdr:nvSpPr>
      <xdr:spPr>
        <a:xfrm>
          <a:off x="16357600"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33020</xdr:rowOff>
    </xdr:from>
    <xdr:to>
      <xdr:col>81</xdr:col>
      <xdr:colOff>101600</xdr:colOff>
      <xdr:row>79</xdr:row>
      <xdr:rowOff>134620</xdr:rowOff>
    </xdr:to>
    <xdr:sp macro="" textlink="">
      <xdr:nvSpPr>
        <xdr:cNvPr id="596" name="楕円 595"/>
        <xdr:cNvSpPr/>
      </xdr:nvSpPr>
      <xdr:spPr>
        <a:xfrm>
          <a:off x="15430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51436</xdr:rowOff>
    </xdr:from>
    <xdr:to>
      <xdr:col>85</xdr:col>
      <xdr:colOff>127000</xdr:colOff>
      <xdr:row>79</xdr:row>
      <xdr:rowOff>83820</xdr:rowOff>
    </xdr:to>
    <xdr:cxnSp macro="">
      <xdr:nvCxnSpPr>
        <xdr:cNvPr id="597" name="直線コネクタ 596"/>
        <xdr:cNvCxnSpPr/>
      </xdr:nvCxnSpPr>
      <xdr:spPr>
        <a:xfrm flipV="1">
          <a:off x="15481300" y="135959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74930</xdr:rowOff>
    </xdr:from>
    <xdr:to>
      <xdr:col>76</xdr:col>
      <xdr:colOff>165100</xdr:colOff>
      <xdr:row>80</xdr:row>
      <xdr:rowOff>5080</xdr:rowOff>
    </xdr:to>
    <xdr:sp macro="" textlink="">
      <xdr:nvSpPr>
        <xdr:cNvPr id="598" name="楕円 597"/>
        <xdr:cNvSpPr/>
      </xdr:nvSpPr>
      <xdr:spPr>
        <a:xfrm>
          <a:off x="14541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83820</xdr:rowOff>
    </xdr:from>
    <xdr:to>
      <xdr:col>81</xdr:col>
      <xdr:colOff>50800</xdr:colOff>
      <xdr:row>79</xdr:row>
      <xdr:rowOff>125730</xdr:rowOff>
    </xdr:to>
    <xdr:cxnSp macro="">
      <xdr:nvCxnSpPr>
        <xdr:cNvPr id="599" name="直線コネクタ 598"/>
        <xdr:cNvCxnSpPr/>
      </xdr:nvCxnSpPr>
      <xdr:spPr>
        <a:xfrm flipV="1">
          <a:off x="14592300" y="13628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107314</xdr:rowOff>
    </xdr:from>
    <xdr:to>
      <xdr:col>72</xdr:col>
      <xdr:colOff>38100</xdr:colOff>
      <xdr:row>80</xdr:row>
      <xdr:rowOff>37464</xdr:rowOff>
    </xdr:to>
    <xdr:sp macro="" textlink="">
      <xdr:nvSpPr>
        <xdr:cNvPr id="600" name="楕円 599"/>
        <xdr:cNvSpPr/>
      </xdr:nvSpPr>
      <xdr:spPr>
        <a:xfrm>
          <a:off x="13652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125730</xdr:rowOff>
    </xdr:from>
    <xdr:to>
      <xdr:col>76</xdr:col>
      <xdr:colOff>114300</xdr:colOff>
      <xdr:row>79</xdr:row>
      <xdr:rowOff>158114</xdr:rowOff>
    </xdr:to>
    <xdr:cxnSp macro="">
      <xdr:nvCxnSpPr>
        <xdr:cNvPr id="601" name="直線コネクタ 600"/>
        <xdr:cNvCxnSpPr/>
      </xdr:nvCxnSpPr>
      <xdr:spPr>
        <a:xfrm flipV="1">
          <a:off x="13703300" y="136702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602"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603" name="n_2aveValue【児童館】&#10;有形固定資産減価償却率"/>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04" name="n_3ave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151147</xdr:rowOff>
    </xdr:from>
    <xdr:ext cx="405111" cy="259045"/>
    <xdr:sp macro="" textlink="">
      <xdr:nvSpPr>
        <xdr:cNvPr id="605" name="n_1mainValue【児童館】&#10;有形固定資産減価償却率"/>
        <xdr:cNvSpPr txBox="1"/>
      </xdr:nvSpPr>
      <xdr:spPr>
        <a:xfrm>
          <a:off x="15266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21607</xdr:rowOff>
    </xdr:from>
    <xdr:ext cx="405111" cy="259045"/>
    <xdr:sp macro="" textlink="">
      <xdr:nvSpPr>
        <xdr:cNvPr id="606" name="n_2mainValue【児童館】&#10;有形固定資産減価償却率"/>
        <xdr:cNvSpPr txBox="1"/>
      </xdr:nvSpPr>
      <xdr:spPr>
        <a:xfrm>
          <a:off x="14389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53991</xdr:rowOff>
    </xdr:from>
    <xdr:ext cx="405111" cy="259045"/>
    <xdr:sp macro="" textlink="">
      <xdr:nvSpPr>
        <xdr:cNvPr id="607" name="n_3mainValue【児童館】&#10;有形固定資産減価償却率"/>
        <xdr:cNvSpPr txBox="1"/>
      </xdr:nvSpPr>
      <xdr:spPr>
        <a:xfrm>
          <a:off x="13500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31" name="直線コネクタ 630"/>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32"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3" name="直線コネクタ 632"/>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34"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35" name="直線コネクタ 634"/>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636"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37" name="フローチャート: 判断 636"/>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38" name="フローチャート: 判断 637"/>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39" name="フローチャート: 判断 638"/>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40" name="フローチャート: 判断 639"/>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46" name="楕円 645"/>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47"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48" name="楕円 647"/>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49" name="直線コネクタ 648"/>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50" name="楕円 649"/>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51" name="直線コネクタ 650"/>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52" name="楕円 651"/>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653" name="直線コネクタ 652"/>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54"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55"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656" name="n_3ave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57"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58"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659"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0" name="テキスト ボックス 6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1" name="直線コネクタ 6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2" name="テキスト ボックス 6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3" name="直線コネクタ 6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4" name="テキスト ボックス 6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5" name="直線コネクタ 6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6" name="テキスト ボックス 6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7" name="直線コネクタ 6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78" name="テキスト ボックス 6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82" name="直線コネクタ 681"/>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83"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84" name="直線コネクタ 683"/>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85"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86" name="直線コネクタ 685"/>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87"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88" name="フローチャート: 判断 687"/>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89" name="フローチャート: 判断 688"/>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90" name="フローチャート: 判断 689"/>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91" name="フローチャート: 判断 690"/>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697" name="楕円 696"/>
        <xdr:cNvSpPr/>
      </xdr:nvSpPr>
      <xdr:spPr>
        <a:xfrm>
          <a:off x="162687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137431</xdr:rowOff>
    </xdr:from>
    <xdr:ext cx="405111" cy="259045"/>
    <xdr:sp macro="" textlink="">
      <xdr:nvSpPr>
        <xdr:cNvPr id="698" name="【公民館】&#10;有形固定資産減価償却率該当値テキスト"/>
        <xdr:cNvSpPr txBox="1"/>
      </xdr:nvSpPr>
      <xdr:spPr>
        <a:xfrm>
          <a:off x="16357600" y="174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699" name="楕円 698"/>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165354</xdr:rowOff>
    </xdr:from>
    <xdr:to>
      <xdr:col>85</xdr:col>
      <xdr:colOff>127000</xdr:colOff>
      <xdr:row>103</xdr:row>
      <xdr:rowOff>30480</xdr:rowOff>
    </xdr:to>
    <xdr:cxnSp macro="">
      <xdr:nvCxnSpPr>
        <xdr:cNvPr id="700" name="直線コネクタ 699"/>
        <xdr:cNvCxnSpPr/>
      </xdr:nvCxnSpPr>
      <xdr:spPr>
        <a:xfrm flipV="1">
          <a:off x="15481300" y="1765325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18542</xdr:rowOff>
    </xdr:from>
    <xdr:to>
      <xdr:col>76</xdr:col>
      <xdr:colOff>165100</xdr:colOff>
      <xdr:row>103</xdr:row>
      <xdr:rowOff>120142</xdr:rowOff>
    </xdr:to>
    <xdr:sp macro="" textlink="">
      <xdr:nvSpPr>
        <xdr:cNvPr id="701" name="楕円 700"/>
        <xdr:cNvSpPr/>
      </xdr:nvSpPr>
      <xdr:spPr>
        <a:xfrm>
          <a:off x="14541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69342</xdr:rowOff>
    </xdr:to>
    <xdr:cxnSp macro="">
      <xdr:nvCxnSpPr>
        <xdr:cNvPr id="702" name="直線コネクタ 701"/>
        <xdr:cNvCxnSpPr/>
      </xdr:nvCxnSpPr>
      <xdr:spPr>
        <a:xfrm flipV="1">
          <a:off x="14592300" y="176898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55118</xdr:rowOff>
    </xdr:from>
    <xdr:to>
      <xdr:col>72</xdr:col>
      <xdr:colOff>38100</xdr:colOff>
      <xdr:row>103</xdr:row>
      <xdr:rowOff>156718</xdr:rowOff>
    </xdr:to>
    <xdr:sp macro="" textlink="">
      <xdr:nvSpPr>
        <xdr:cNvPr id="703" name="楕円 702"/>
        <xdr:cNvSpPr/>
      </xdr:nvSpPr>
      <xdr:spPr>
        <a:xfrm>
          <a:off x="13652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69342</xdr:rowOff>
    </xdr:from>
    <xdr:to>
      <xdr:col>76</xdr:col>
      <xdr:colOff>114300</xdr:colOff>
      <xdr:row>103</xdr:row>
      <xdr:rowOff>105918</xdr:rowOff>
    </xdr:to>
    <xdr:cxnSp macro="">
      <xdr:nvCxnSpPr>
        <xdr:cNvPr id="704" name="直線コネクタ 703"/>
        <xdr:cNvCxnSpPr/>
      </xdr:nvCxnSpPr>
      <xdr:spPr>
        <a:xfrm flipV="1">
          <a:off x="13703300" y="17728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705" name="n_1aveValue【公民館】&#10;有形固定資産減価償却率"/>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706" name="n_2aveValue【公民館】&#10;有形固定資産減価償却率"/>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07"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708" name="n_1mainValue【公民館】&#10;有形固定資産減価償却率"/>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136669</xdr:rowOff>
    </xdr:from>
    <xdr:ext cx="405111" cy="259045"/>
    <xdr:sp macro="" textlink="">
      <xdr:nvSpPr>
        <xdr:cNvPr id="709" name="n_2mainValue【公民館】&#10;有形固定資産減価償却率"/>
        <xdr:cNvSpPr txBox="1"/>
      </xdr:nvSpPr>
      <xdr:spPr>
        <a:xfrm>
          <a:off x="14389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1795</xdr:rowOff>
    </xdr:from>
    <xdr:ext cx="405111" cy="259045"/>
    <xdr:sp macro="" textlink="">
      <xdr:nvSpPr>
        <xdr:cNvPr id="710" name="n_3mainValue【公民館】&#10;有形固定資産減価償却率"/>
        <xdr:cNvSpPr txBox="1"/>
      </xdr:nvSpPr>
      <xdr:spPr>
        <a:xfrm>
          <a:off x="135007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1" name="直線コネクタ 7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2" name="テキスト ボックス 7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3" name="直線コネクタ 7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4" name="テキスト ボックス 7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5" name="直線コネクタ 7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6" name="テキスト ボックス 7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7" name="直線コネクタ 7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8" name="テキスト ボックス 7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9" name="直線コネクタ 7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0" name="テキスト ボックス 7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1" name="直線コネクタ 7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2" name="テキスト ボックス 7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36" name="直線コネクタ 735"/>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37"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38" name="直線コネクタ 737"/>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39"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40" name="直線コネクタ 739"/>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41" name="【公民館】&#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2" name="フローチャート: 判断 741"/>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43" name="フローチャート: 判断 742"/>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44" name="フローチャート: 判断 743"/>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45" name="フローチャート: 判断 744"/>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6" name="テキスト ボックス 7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751" name="楕円 750"/>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752" name="【公民館】&#10;一人当たり面積該当値テキスト"/>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753" name="楕円 752"/>
        <xdr:cNvSpPr/>
      </xdr:nvSpPr>
      <xdr:spPr>
        <a:xfrm>
          <a:off x="2127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130084</xdr:rowOff>
    </xdr:to>
    <xdr:cxnSp macro="">
      <xdr:nvCxnSpPr>
        <xdr:cNvPr id="754" name="直線コネクタ 753"/>
        <xdr:cNvCxnSpPr/>
      </xdr:nvCxnSpPr>
      <xdr:spPr>
        <a:xfrm>
          <a:off x="21323300" y="18475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755" name="楕円 754"/>
        <xdr:cNvSpPr/>
      </xdr:nvSpPr>
      <xdr:spPr>
        <a:xfrm>
          <a:off x="2038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130084</xdr:rowOff>
    </xdr:from>
    <xdr:to>
      <xdr:col>111</xdr:col>
      <xdr:colOff>177800</xdr:colOff>
      <xdr:row>107</xdr:row>
      <xdr:rowOff>130084</xdr:rowOff>
    </xdr:to>
    <xdr:cxnSp macro="">
      <xdr:nvCxnSpPr>
        <xdr:cNvPr id="756" name="直線コネクタ 755"/>
        <xdr:cNvCxnSpPr/>
      </xdr:nvCxnSpPr>
      <xdr:spPr>
        <a:xfrm>
          <a:off x="20434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757" name="楕円 756"/>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107</xdr:row>
      <xdr:rowOff>130084</xdr:rowOff>
    </xdr:to>
    <xdr:cxnSp macro="">
      <xdr:nvCxnSpPr>
        <xdr:cNvPr id="758" name="直線コネクタ 757"/>
        <xdr:cNvCxnSpPr/>
      </xdr:nvCxnSpPr>
      <xdr:spPr>
        <a:xfrm>
          <a:off x="19545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759"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60" name="n_2ave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61"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762" name="n_1mainValue【公民館】&#10;一人当たり面積"/>
        <xdr:cNvSpPr txBox="1"/>
      </xdr:nvSpPr>
      <xdr:spPr>
        <a:xfrm>
          <a:off x="21075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763" name="n_2mainValue【公民館】&#10;一人当たり面積"/>
        <xdr:cNvSpPr txBox="1"/>
      </xdr:nvSpPr>
      <xdr:spPr>
        <a:xfrm>
          <a:off x="20199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764" name="n_3mainValue【公民館】&#10;一人当たり面積"/>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の中で、類似団体と比較して特に有形固定資産減価償却率が高くなっている施設は、公営住宅、公民館、児童館である。特に公営住宅と児童館については、有形固定資産減価償却率が８０％を超えている。これは町営住宅の建設年度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年代の前半、児童館については建築年度が昭和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かなり老朽化が進んだ施設であるからである。今後は個別施設計画の策定や交付金などを活用しながら、効率的な維持修理を行い、維持保全や改修に対応していく。保育所については、有形固定資産減価償却率が比較的低い数値となっているが、これは、近年、園舎の建て替えが進んだことが要因と考えられる。しかしながら、保育需要が高まる一方で園児が減少していく傾向もあるため、個別計画や財政状況を踏まえながら効率的な整備を進め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22134</xdr:rowOff>
    </xdr:from>
    <xdr:to>
      <xdr:col>24</xdr:col>
      <xdr:colOff>114300</xdr:colOff>
      <xdr:row>36</xdr:row>
      <xdr:rowOff>123734</xdr:rowOff>
    </xdr:to>
    <xdr:sp macro="" textlink="">
      <xdr:nvSpPr>
        <xdr:cNvPr id="72" name="楕円 71"/>
        <xdr:cNvSpPr/>
      </xdr:nvSpPr>
      <xdr:spPr>
        <a:xfrm>
          <a:off x="45847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45011</xdr:rowOff>
    </xdr:from>
    <xdr:ext cx="405111" cy="259045"/>
    <xdr:sp macro="" textlink="">
      <xdr:nvSpPr>
        <xdr:cNvPr id="73" name="【図書館】&#10;有形固定資産減価償却率該当値テキスト"/>
        <xdr:cNvSpPr txBox="1"/>
      </xdr:nvSpPr>
      <xdr:spPr>
        <a:xfrm>
          <a:off x="4673600" y="60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49893</xdr:rowOff>
    </xdr:from>
    <xdr:to>
      <xdr:col>20</xdr:col>
      <xdr:colOff>38100</xdr:colOff>
      <xdr:row>36</xdr:row>
      <xdr:rowOff>151493</xdr:rowOff>
    </xdr:to>
    <xdr:sp macro="" textlink="">
      <xdr:nvSpPr>
        <xdr:cNvPr id="74" name="楕円 73"/>
        <xdr:cNvSpPr/>
      </xdr:nvSpPr>
      <xdr:spPr>
        <a:xfrm>
          <a:off x="3746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72934</xdr:rowOff>
    </xdr:from>
    <xdr:to>
      <xdr:col>24</xdr:col>
      <xdr:colOff>63500</xdr:colOff>
      <xdr:row>36</xdr:row>
      <xdr:rowOff>100693</xdr:rowOff>
    </xdr:to>
    <xdr:cxnSp macro="">
      <xdr:nvCxnSpPr>
        <xdr:cNvPr id="75" name="直線コネクタ 74"/>
        <xdr:cNvCxnSpPr/>
      </xdr:nvCxnSpPr>
      <xdr:spPr>
        <a:xfrm flipV="1">
          <a:off x="3797300" y="62451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85816</xdr:rowOff>
    </xdr:from>
    <xdr:to>
      <xdr:col>15</xdr:col>
      <xdr:colOff>101600</xdr:colOff>
      <xdr:row>37</xdr:row>
      <xdr:rowOff>15966</xdr:rowOff>
    </xdr:to>
    <xdr:sp macro="" textlink="">
      <xdr:nvSpPr>
        <xdr:cNvPr id="76" name="楕円 75"/>
        <xdr:cNvSpPr/>
      </xdr:nvSpPr>
      <xdr:spPr>
        <a:xfrm>
          <a:off x="2857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36</xdr:row>
      <xdr:rowOff>136616</xdr:rowOff>
    </xdr:to>
    <xdr:cxnSp macro="">
      <xdr:nvCxnSpPr>
        <xdr:cNvPr id="77" name="直線コネクタ 76"/>
        <xdr:cNvCxnSpPr/>
      </xdr:nvCxnSpPr>
      <xdr:spPr>
        <a:xfrm flipV="1">
          <a:off x="2908300" y="62728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113574</xdr:rowOff>
    </xdr:from>
    <xdr:to>
      <xdr:col>10</xdr:col>
      <xdr:colOff>165100</xdr:colOff>
      <xdr:row>37</xdr:row>
      <xdr:rowOff>43724</xdr:rowOff>
    </xdr:to>
    <xdr:sp macro="" textlink="">
      <xdr:nvSpPr>
        <xdr:cNvPr id="78" name="楕円 77"/>
        <xdr:cNvSpPr/>
      </xdr:nvSpPr>
      <xdr:spPr>
        <a:xfrm>
          <a:off x="1968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136616</xdr:rowOff>
    </xdr:from>
    <xdr:to>
      <xdr:col>15</xdr:col>
      <xdr:colOff>50800</xdr:colOff>
      <xdr:row>36</xdr:row>
      <xdr:rowOff>164374</xdr:rowOff>
    </xdr:to>
    <xdr:cxnSp macro="">
      <xdr:nvCxnSpPr>
        <xdr:cNvPr id="79" name="直線コネクタ 78"/>
        <xdr:cNvCxnSpPr/>
      </xdr:nvCxnSpPr>
      <xdr:spPr>
        <a:xfrm flipV="1">
          <a:off x="2019300" y="63088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168020</xdr:rowOff>
    </xdr:from>
    <xdr:ext cx="405111" cy="259045"/>
    <xdr:sp macro="" textlink="">
      <xdr:nvSpPr>
        <xdr:cNvPr id="83" name="n_1mainValue【図書館】&#10;有形固定資産減価償却率"/>
        <xdr:cNvSpPr txBox="1"/>
      </xdr:nvSpPr>
      <xdr:spPr>
        <a:xfrm>
          <a:off x="3582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32493</xdr:rowOff>
    </xdr:from>
    <xdr:ext cx="405111" cy="259045"/>
    <xdr:sp macro="" textlink="">
      <xdr:nvSpPr>
        <xdr:cNvPr id="84" name="n_2mainValue【図書館】&#10;有形固定資産減価償却率"/>
        <xdr:cNvSpPr txBox="1"/>
      </xdr:nvSpPr>
      <xdr:spPr>
        <a:xfrm>
          <a:off x="2705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60251</xdr:rowOff>
    </xdr:from>
    <xdr:ext cx="405111" cy="259045"/>
    <xdr:sp macro="" textlink="">
      <xdr:nvSpPr>
        <xdr:cNvPr id="85" name="n_3mainValue【図書館】&#10;有形固定資産減価償却率"/>
        <xdr:cNvSpPr txBox="1"/>
      </xdr:nvSpPr>
      <xdr:spPr>
        <a:xfrm>
          <a:off x="1816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24" name="楕円 123"/>
        <xdr:cNvSpPr/>
      </xdr:nvSpPr>
      <xdr:spPr>
        <a:xfrm>
          <a:off x="10426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xdr:rowOff>
    </xdr:from>
    <xdr:ext cx="469744" cy="259045"/>
    <xdr:sp macro="" textlink="">
      <xdr:nvSpPr>
        <xdr:cNvPr id="125" name="【図書館】&#10;一人当たり面積該当値テキスト"/>
        <xdr:cNvSpPr txBox="1"/>
      </xdr:nvSpPr>
      <xdr:spPr>
        <a:xfrm>
          <a:off x="10515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21590</xdr:rowOff>
    </xdr:from>
    <xdr:to>
      <xdr:col>50</xdr:col>
      <xdr:colOff>165100</xdr:colOff>
      <xdr:row>39</xdr:row>
      <xdr:rowOff>123190</xdr:rowOff>
    </xdr:to>
    <xdr:sp macro="" textlink="">
      <xdr:nvSpPr>
        <xdr:cNvPr id="126" name="楕円 125"/>
        <xdr:cNvSpPr/>
      </xdr:nvSpPr>
      <xdr:spPr>
        <a:xfrm>
          <a:off x="9588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72390</xdr:rowOff>
    </xdr:from>
    <xdr:to>
      <xdr:col>55</xdr:col>
      <xdr:colOff>0</xdr:colOff>
      <xdr:row>39</xdr:row>
      <xdr:rowOff>72390</xdr:rowOff>
    </xdr:to>
    <xdr:cxnSp macro="">
      <xdr:nvCxnSpPr>
        <xdr:cNvPr id="127" name="直線コネクタ 126"/>
        <xdr:cNvCxnSpPr/>
      </xdr:nvCxnSpPr>
      <xdr:spPr>
        <a:xfrm>
          <a:off x="9639300" y="6758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8" name="楕円 127"/>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72390</xdr:rowOff>
    </xdr:to>
    <xdr:cxnSp macro="">
      <xdr:nvCxnSpPr>
        <xdr:cNvPr id="129" name="直線コネクタ 128"/>
        <xdr:cNvCxnSpPr/>
      </xdr:nvCxnSpPr>
      <xdr:spPr>
        <a:xfrm>
          <a:off x="8750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0" name="楕円 129"/>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1" name="直線コネクタ 130"/>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33" name="n_2aveValue【図書館】&#10;一人当たり面積"/>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114317</xdr:rowOff>
    </xdr:from>
    <xdr:ext cx="469744" cy="259045"/>
    <xdr:sp macro="" textlink="">
      <xdr:nvSpPr>
        <xdr:cNvPr id="135" name="n_1mainValue【図書館】&#10;一人当たり面積"/>
        <xdr:cNvSpPr txBox="1"/>
      </xdr:nvSpPr>
      <xdr:spPr>
        <a:xfrm>
          <a:off x="9391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6" name="n_2main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37" name="n_3mainValue【図書館】&#10;一人当たり面積"/>
        <xdr:cNvSpPr txBox="1"/>
      </xdr:nvSpPr>
      <xdr:spPr>
        <a:xfrm>
          <a:off x="7626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105410</xdr:rowOff>
    </xdr:from>
    <xdr:to>
      <xdr:col>24</xdr:col>
      <xdr:colOff>114300</xdr:colOff>
      <xdr:row>59</xdr:row>
      <xdr:rowOff>35560</xdr:rowOff>
    </xdr:to>
    <xdr:sp macro="" textlink="">
      <xdr:nvSpPr>
        <xdr:cNvPr id="177" name="楕円 176"/>
        <xdr:cNvSpPr/>
      </xdr:nvSpPr>
      <xdr:spPr>
        <a:xfrm>
          <a:off x="4584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128287</xdr:rowOff>
    </xdr:from>
    <xdr:ext cx="405111" cy="259045"/>
    <xdr:sp macro="" textlink="">
      <xdr:nvSpPr>
        <xdr:cNvPr id="178" name="【体育館・プール】&#10;有形固定資産減価償却率該当値テキスト"/>
        <xdr:cNvSpPr txBox="1"/>
      </xdr:nvSpPr>
      <xdr:spPr>
        <a:xfrm>
          <a:off x="4673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79" name="楕円 178"/>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156210</xdr:rowOff>
    </xdr:from>
    <xdr:to>
      <xdr:col>24</xdr:col>
      <xdr:colOff>63500</xdr:colOff>
      <xdr:row>59</xdr:row>
      <xdr:rowOff>15240</xdr:rowOff>
    </xdr:to>
    <xdr:cxnSp macro="">
      <xdr:nvCxnSpPr>
        <xdr:cNvPr id="180" name="直線コネクタ 179"/>
        <xdr:cNvCxnSpPr/>
      </xdr:nvCxnSpPr>
      <xdr:spPr>
        <a:xfrm flipV="1">
          <a:off x="3797300" y="10100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xdr:rowOff>
    </xdr:from>
    <xdr:to>
      <xdr:col>15</xdr:col>
      <xdr:colOff>101600</xdr:colOff>
      <xdr:row>59</xdr:row>
      <xdr:rowOff>117475</xdr:rowOff>
    </xdr:to>
    <xdr:sp macro="" textlink="">
      <xdr:nvSpPr>
        <xdr:cNvPr id="181" name="楕円 180"/>
        <xdr:cNvSpPr/>
      </xdr:nvSpPr>
      <xdr:spPr>
        <a:xfrm>
          <a:off x="2857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66675</xdr:rowOff>
    </xdr:to>
    <xdr:cxnSp macro="">
      <xdr:nvCxnSpPr>
        <xdr:cNvPr id="182" name="直線コネクタ 181"/>
        <xdr:cNvCxnSpPr/>
      </xdr:nvCxnSpPr>
      <xdr:spPr>
        <a:xfrm flipV="1">
          <a:off x="2908300" y="101307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3" name="楕円 182"/>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66675</xdr:rowOff>
    </xdr:from>
    <xdr:to>
      <xdr:col>15</xdr:col>
      <xdr:colOff>50800</xdr:colOff>
      <xdr:row>59</xdr:row>
      <xdr:rowOff>118110</xdr:rowOff>
    </xdr:to>
    <xdr:cxnSp macro="">
      <xdr:nvCxnSpPr>
        <xdr:cNvPr id="184" name="直線コネクタ 183"/>
        <xdr:cNvCxnSpPr/>
      </xdr:nvCxnSpPr>
      <xdr:spPr>
        <a:xfrm flipV="1">
          <a:off x="2019300" y="10182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188" name="n_1mainValue【体育館・プール】&#10;有形固定資産減価償却率"/>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134002</xdr:rowOff>
    </xdr:from>
    <xdr:ext cx="405111" cy="259045"/>
    <xdr:sp macro="" textlink="">
      <xdr:nvSpPr>
        <xdr:cNvPr id="189" name="n_2mainValue【体育館・プール】&#10;有形固定資産減価償却率"/>
        <xdr:cNvSpPr txBox="1"/>
      </xdr:nvSpPr>
      <xdr:spPr>
        <a:xfrm>
          <a:off x="2705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0" name="n_3main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168003</xdr:rowOff>
    </xdr:from>
    <xdr:to>
      <xdr:col>55</xdr:col>
      <xdr:colOff>50800</xdr:colOff>
      <xdr:row>63</xdr:row>
      <xdr:rowOff>98153</xdr:rowOff>
    </xdr:to>
    <xdr:sp macro="" textlink="">
      <xdr:nvSpPr>
        <xdr:cNvPr id="231" name="楕円 230"/>
        <xdr:cNvSpPr/>
      </xdr:nvSpPr>
      <xdr:spPr>
        <a:xfrm>
          <a:off x="104267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146430</xdr:rowOff>
    </xdr:from>
    <xdr:ext cx="469744" cy="259045"/>
    <xdr:sp macro="" textlink="">
      <xdr:nvSpPr>
        <xdr:cNvPr id="232" name="【体育館・プール】&#10;一人当たり面積該当値テキスト"/>
        <xdr:cNvSpPr txBox="1"/>
      </xdr:nvSpPr>
      <xdr:spPr>
        <a:xfrm>
          <a:off x="10515600" y="107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33" name="楕円 232"/>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47353</xdr:rowOff>
    </xdr:to>
    <xdr:cxnSp macro="">
      <xdr:nvCxnSpPr>
        <xdr:cNvPr id="234" name="直線コネクタ 233"/>
        <xdr:cNvCxnSpPr/>
      </xdr:nvCxnSpPr>
      <xdr:spPr>
        <a:xfrm>
          <a:off x="9639300" y="1084707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164737</xdr:rowOff>
    </xdr:from>
    <xdr:to>
      <xdr:col>46</xdr:col>
      <xdr:colOff>38100</xdr:colOff>
      <xdr:row>63</xdr:row>
      <xdr:rowOff>94887</xdr:rowOff>
    </xdr:to>
    <xdr:sp macro="" textlink="">
      <xdr:nvSpPr>
        <xdr:cNvPr id="235" name="楕円 234"/>
        <xdr:cNvSpPr/>
      </xdr:nvSpPr>
      <xdr:spPr>
        <a:xfrm>
          <a:off x="8699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44087</xdr:rowOff>
    </xdr:from>
    <xdr:to>
      <xdr:col>50</xdr:col>
      <xdr:colOff>114300</xdr:colOff>
      <xdr:row>63</xdr:row>
      <xdr:rowOff>45720</xdr:rowOff>
    </xdr:to>
    <xdr:cxnSp macro="">
      <xdr:nvCxnSpPr>
        <xdr:cNvPr id="236" name="直線コネクタ 235"/>
        <xdr:cNvCxnSpPr/>
      </xdr:nvCxnSpPr>
      <xdr:spPr>
        <a:xfrm>
          <a:off x="8750300" y="108454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171269</xdr:rowOff>
    </xdr:from>
    <xdr:to>
      <xdr:col>41</xdr:col>
      <xdr:colOff>101600</xdr:colOff>
      <xdr:row>63</xdr:row>
      <xdr:rowOff>101419</xdr:rowOff>
    </xdr:to>
    <xdr:sp macro="" textlink="">
      <xdr:nvSpPr>
        <xdr:cNvPr id="237" name="楕円 236"/>
        <xdr:cNvSpPr/>
      </xdr:nvSpPr>
      <xdr:spPr>
        <a:xfrm>
          <a:off x="7810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44087</xdr:rowOff>
    </xdr:from>
    <xdr:to>
      <xdr:col>45</xdr:col>
      <xdr:colOff>177800</xdr:colOff>
      <xdr:row>63</xdr:row>
      <xdr:rowOff>50619</xdr:rowOff>
    </xdr:to>
    <xdr:cxnSp macro="">
      <xdr:nvCxnSpPr>
        <xdr:cNvPr id="238" name="直線コネクタ 237"/>
        <xdr:cNvCxnSpPr/>
      </xdr:nvCxnSpPr>
      <xdr:spPr>
        <a:xfrm flipV="1">
          <a:off x="7861300" y="108454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1"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42" name="n_1mainValue【体育館・プール】&#10;一人当たり面積"/>
        <xdr:cNvSpPr txBox="1"/>
      </xdr:nvSpPr>
      <xdr:spPr>
        <a:xfrm>
          <a:off x="9391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86014</xdr:rowOff>
    </xdr:from>
    <xdr:ext cx="469744" cy="259045"/>
    <xdr:sp macro="" textlink="">
      <xdr:nvSpPr>
        <xdr:cNvPr id="243" name="n_2mainValue【体育館・プール】&#10;一人当たり面積"/>
        <xdr:cNvSpPr txBox="1"/>
      </xdr:nvSpPr>
      <xdr:spPr>
        <a:xfrm>
          <a:off x="8515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92546</xdr:rowOff>
    </xdr:from>
    <xdr:ext cx="469744" cy="259045"/>
    <xdr:sp macro="" textlink="">
      <xdr:nvSpPr>
        <xdr:cNvPr id="244" name="n_3mainValue【体育館・プール】&#10;一人当たり面積"/>
        <xdr:cNvSpPr txBox="1"/>
      </xdr:nvSpPr>
      <xdr:spPr>
        <a:xfrm>
          <a:off x="7626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84" name="楕円 283"/>
        <xdr:cNvSpPr/>
      </xdr:nvSpPr>
      <xdr:spPr>
        <a:xfrm>
          <a:off x="4584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93997</xdr:rowOff>
    </xdr:from>
    <xdr:ext cx="405111" cy="259045"/>
    <xdr:sp macro="" textlink="">
      <xdr:nvSpPr>
        <xdr:cNvPr id="285" name="【福祉施設】&#10;有形固定資産減価償却率該当値テキスト"/>
        <xdr:cNvSpPr txBox="1"/>
      </xdr:nvSpPr>
      <xdr:spPr>
        <a:xfrm>
          <a:off x="4673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120650</xdr:rowOff>
    </xdr:from>
    <xdr:to>
      <xdr:col>20</xdr:col>
      <xdr:colOff>38100</xdr:colOff>
      <xdr:row>81</xdr:row>
      <xdr:rowOff>50800</xdr:rowOff>
    </xdr:to>
    <xdr:sp macro="" textlink="">
      <xdr:nvSpPr>
        <xdr:cNvPr id="286" name="楕円 285"/>
        <xdr:cNvSpPr/>
      </xdr:nvSpPr>
      <xdr:spPr>
        <a:xfrm>
          <a:off x="3746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81</xdr:row>
      <xdr:rowOff>0</xdr:rowOff>
    </xdr:to>
    <xdr:cxnSp macro="">
      <xdr:nvCxnSpPr>
        <xdr:cNvPr id="287" name="直線コネクタ 286"/>
        <xdr:cNvCxnSpPr/>
      </xdr:nvCxnSpPr>
      <xdr:spPr>
        <a:xfrm flipV="1">
          <a:off x="3797300" y="138379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288" name="楕円 287"/>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0</xdr:rowOff>
    </xdr:from>
    <xdr:to>
      <xdr:col>19</xdr:col>
      <xdr:colOff>177800</xdr:colOff>
      <xdr:row>81</xdr:row>
      <xdr:rowOff>74295</xdr:rowOff>
    </xdr:to>
    <xdr:cxnSp macro="">
      <xdr:nvCxnSpPr>
        <xdr:cNvPr id="289" name="直線コネクタ 288"/>
        <xdr:cNvCxnSpPr/>
      </xdr:nvCxnSpPr>
      <xdr:spPr>
        <a:xfrm flipV="1">
          <a:off x="2908300" y="138874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0" name="楕円 289"/>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74295</xdr:rowOff>
    </xdr:from>
    <xdr:to>
      <xdr:col>15</xdr:col>
      <xdr:colOff>50800</xdr:colOff>
      <xdr:row>82</xdr:row>
      <xdr:rowOff>60961</xdr:rowOff>
    </xdr:to>
    <xdr:cxnSp macro="">
      <xdr:nvCxnSpPr>
        <xdr:cNvPr id="291" name="直線コネクタ 290"/>
        <xdr:cNvCxnSpPr/>
      </xdr:nvCxnSpPr>
      <xdr:spPr>
        <a:xfrm flipV="1">
          <a:off x="2019300" y="13961745"/>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aveValue【福祉施設】&#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67327</xdr:rowOff>
    </xdr:from>
    <xdr:ext cx="405111" cy="259045"/>
    <xdr:sp macro="" textlink="">
      <xdr:nvSpPr>
        <xdr:cNvPr id="295" name="n_1mainValue【福祉施設】&#10;有形固定資産減価償却率"/>
        <xdr:cNvSpPr txBox="1"/>
      </xdr:nvSpPr>
      <xdr:spPr>
        <a:xfrm>
          <a:off x="3582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96" name="n_2main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297" name="n_3main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48261</xdr:rowOff>
    </xdr:from>
    <xdr:to>
      <xdr:col>55</xdr:col>
      <xdr:colOff>50800</xdr:colOff>
      <xdr:row>84</xdr:row>
      <xdr:rowOff>149861</xdr:rowOff>
    </xdr:to>
    <xdr:sp macro="" textlink="">
      <xdr:nvSpPr>
        <xdr:cNvPr id="336" name="楕円 335"/>
        <xdr:cNvSpPr/>
      </xdr:nvSpPr>
      <xdr:spPr>
        <a:xfrm>
          <a:off x="10426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26688</xdr:rowOff>
    </xdr:from>
    <xdr:ext cx="469744" cy="259045"/>
    <xdr:sp macro="" textlink="">
      <xdr:nvSpPr>
        <xdr:cNvPr id="337" name="【福祉施設】&#10;一人当たり面積該当値テキスト"/>
        <xdr:cNvSpPr txBox="1"/>
      </xdr:nvSpPr>
      <xdr:spPr>
        <a:xfrm>
          <a:off x="10515600"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38" name="楕円 337"/>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99061</xdr:rowOff>
    </xdr:to>
    <xdr:cxnSp macro="">
      <xdr:nvCxnSpPr>
        <xdr:cNvPr id="339" name="直線コネクタ 338"/>
        <xdr:cNvCxnSpPr/>
      </xdr:nvCxnSpPr>
      <xdr:spPr>
        <a:xfrm>
          <a:off x="9639300" y="14497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40639</xdr:rowOff>
    </xdr:from>
    <xdr:to>
      <xdr:col>46</xdr:col>
      <xdr:colOff>38100</xdr:colOff>
      <xdr:row>84</xdr:row>
      <xdr:rowOff>142239</xdr:rowOff>
    </xdr:to>
    <xdr:sp macro="" textlink="">
      <xdr:nvSpPr>
        <xdr:cNvPr id="340" name="楕円 339"/>
        <xdr:cNvSpPr/>
      </xdr:nvSpPr>
      <xdr:spPr>
        <a:xfrm>
          <a:off x="8699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91439</xdr:rowOff>
    </xdr:from>
    <xdr:to>
      <xdr:col>50</xdr:col>
      <xdr:colOff>114300</xdr:colOff>
      <xdr:row>84</xdr:row>
      <xdr:rowOff>95250</xdr:rowOff>
    </xdr:to>
    <xdr:cxnSp macro="">
      <xdr:nvCxnSpPr>
        <xdr:cNvPr id="341" name="直線コネクタ 340"/>
        <xdr:cNvCxnSpPr/>
      </xdr:nvCxnSpPr>
      <xdr:spPr>
        <a:xfrm>
          <a:off x="8750300" y="1449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120650</xdr:rowOff>
    </xdr:from>
    <xdr:to>
      <xdr:col>41</xdr:col>
      <xdr:colOff>101600</xdr:colOff>
      <xdr:row>86</xdr:row>
      <xdr:rowOff>50800</xdr:rowOff>
    </xdr:to>
    <xdr:sp macro="" textlink="">
      <xdr:nvSpPr>
        <xdr:cNvPr id="342" name="楕円 341"/>
        <xdr:cNvSpPr/>
      </xdr:nvSpPr>
      <xdr:spPr>
        <a:xfrm>
          <a:off x="781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91439</xdr:rowOff>
    </xdr:from>
    <xdr:to>
      <xdr:col>45</xdr:col>
      <xdr:colOff>177800</xdr:colOff>
      <xdr:row>86</xdr:row>
      <xdr:rowOff>0</xdr:rowOff>
    </xdr:to>
    <xdr:cxnSp macro="">
      <xdr:nvCxnSpPr>
        <xdr:cNvPr id="343" name="直線コネクタ 342"/>
        <xdr:cNvCxnSpPr/>
      </xdr:nvCxnSpPr>
      <xdr:spPr>
        <a:xfrm flipV="1">
          <a:off x="7861300" y="144932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44"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45"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6"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137177</xdr:rowOff>
    </xdr:from>
    <xdr:ext cx="469744" cy="259045"/>
    <xdr:sp macro="" textlink="">
      <xdr:nvSpPr>
        <xdr:cNvPr id="347" name="n_1main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133366</xdr:rowOff>
    </xdr:from>
    <xdr:ext cx="469744" cy="259045"/>
    <xdr:sp macro="" textlink="">
      <xdr:nvSpPr>
        <xdr:cNvPr id="348" name="n_2mainValue【福祉施設】&#10;一人当たり面積"/>
        <xdr:cNvSpPr txBox="1"/>
      </xdr:nvSpPr>
      <xdr:spPr>
        <a:xfrm>
          <a:off x="8515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41927</xdr:rowOff>
    </xdr:from>
    <xdr:ext cx="469744" cy="259045"/>
    <xdr:sp macro="" textlink="">
      <xdr:nvSpPr>
        <xdr:cNvPr id="349" name="n_3mainValue【福祉施設】&#10;一人当たり面積"/>
        <xdr:cNvSpPr txBox="1"/>
      </xdr:nvSpPr>
      <xdr:spPr>
        <a:xfrm>
          <a:off x="7626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79"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89" name="楕円 388"/>
        <xdr:cNvSpPr/>
      </xdr:nvSpPr>
      <xdr:spPr>
        <a:xfrm>
          <a:off x="4584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147338</xdr:rowOff>
    </xdr:from>
    <xdr:ext cx="405111" cy="259045"/>
    <xdr:sp macro="" textlink="">
      <xdr:nvSpPr>
        <xdr:cNvPr id="390" name="【市民会館】&#10;有形固定資産減価償却率該当値テキスト"/>
        <xdr:cNvSpPr txBox="1"/>
      </xdr:nvSpPr>
      <xdr:spPr>
        <a:xfrm>
          <a:off x="4673600"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21589</xdr:rowOff>
    </xdr:from>
    <xdr:to>
      <xdr:col>20</xdr:col>
      <xdr:colOff>38100</xdr:colOff>
      <xdr:row>105</xdr:row>
      <xdr:rowOff>123189</xdr:rowOff>
    </xdr:to>
    <xdr:sp macro="" textlink="">
      <xdr:nvSpPr>
        <xdr:cNvPr id="391" name="楕円 390"/>
        <xdr:cNvSpPr/>
      </xdr:nvSpPr>
      <xdr:spPr>
        <a:xfrm>
          <a:off x="3746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3811</xdr:rowOff>
    </xdr:from>
    <xdr:to>
      <xdr:col>24</xdr:col>
      <xdr:colOff>63500</xdr:colOff>
      <xdr:row>105</xdr:row>
      <xdr:rowOff>72389</xdr:rowOff>
    </xdr:to>
    <xdr:cxnSp macro="">
      <xdr:nvCxnSpPr>
        <xdr:cNvPr id="392" name="直線コネクタ 391"/>
        <xdr:cNvCxnSpPr/>
      </xdr:nvCxnSpPr>
      <xdr:spPr>
        <a:xfrm flipV="1">
          <a:off x="3797300" y="180060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97789</xdr:rowOff>
    </xdr:from>
    <xdr:to>
      <xdr:col>15</xdr:col>
      <xdr:colOff>101600</xdr:colOff>
      <xdr:row>106</xdr:row>
      <xdr:rowOff>27939</xdr:rowOff>
    </xdr:to>
    <xdr:sp macro="" textlink="">
      <xdr:nvSpPr>
        <xdr:cNvPr id="393" name="楕円 392"/>
        <xdr:cNvSpPr/>
      </xdr:nvSpPr>
      <xdr:spPr>
        <a:xfrm>
          <a:off x="2857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72389</xdr:rowOff>
    </xdr:from>
    <xdr:to>
      <xdr:col>19</xdr:col>
      <xdr:colOff>177800</xdr:colOff>
      <xdr:row>105</xdr:row>
      <xdr:rowOff>148589</xdr:rowOff>
    </xdr:to>
    <xdr:cxnSp macro="">
      <xdr:nvCxnSpPr>
        <xdr:cNvPr id="394" name="直線コネクタ 393"/>
        <xdr:cNvCxnSpPr/>
      </xdr:nvCxnSpPr>
      <xdr:spPr>
        <a:xfrm flipV="1">
          <a:off x="2908300" y="18074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162561</xdr:rowOff>
    </xdr:from>
    <xdr:to>
      <xdr:col>10</xdr:col>
      <xdr:colOff>165100</xdr:colOff>
      <xdr:row>106</xdr:row>
      <xdr:rowOff>92711</xdr:rowOff>
    </xdr:to>
    <xdr:sp macro="" textlink="">
      <xdr:nvSpPr>
        <xdr:cNvPr id="395" name="楕円 394"/>
        <xdr:cNvSpPr/>
      </xdr:nvSpPr>
      <xdr:spPr>
        <a:xfrm>
          <a:off x="196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148589</xdr:rowOff>
    </xdr:from>
    <xdr:to>
      <xdr:col>15</xdr:col>
      <xdr:colOff>50800</xdr:colOff>
      <xdr:row>106</xdr:row>
      <xdr:rowOff>41911</xdr:rowOff>
    </xdr:to>
    <xdr:cxnSp macro="">
      <xdr:nvCxnSpPr>
        <xdr:cNvPr id="396" name="直線コネクタ 395"/>
        <xdr:cNvCxnSpPr/>
      </xdr:nvCxnSpPr>
      <xdr:spPr>
        <a:xfrm flipV="1">
          <a:off x="2019300" y="181508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122572</xdr:rowOff>
    </xdr:from>
    <xdr:ext cx="405111" cy="259045"/>
    <xdr:sp macro="" textlink="">
      <xdr:nvSpPr>
        <xdr:cNvPr id="397" name="n_1ave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98" name="n_2aveValue【市民会館】&#10;有形固定資産減価償却率"/>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99"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114316</xdr:rowOff>
    </xdr:from>
    <xdr:ext cx="405111" cy="259045"/>
    <xdr:sp macro="" textlink="">
      <xdr:nvSpPr>
        <xdr:cNvPr id="400" name="n_1mainValue【市民会館】&#10;有形固定資産減価償却率"/>
        <xdr:cNvSpPr txBox="1"/>
      </xdr:nvSpPr>
      <xdr:spPr>
        <a:xfrm>
          <a:off x="3582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19066</xdr:rowOff>
    </xdr:from>
    <xdr:ext cx="405111" cy="259045"/>
    <xdr:sp macro="" textlink="">
      <xdr:nvSpPr>
        <xdr:cNvPr id="401" name="n_2mainValue【市民会館】&#10;有形固定資産減価償却率"/>
        <xdr:cNvSpPr txBox="1"/>
      </xdr:nvSpPr>
      <xdr:spPr>
        <a:xfrm>
          <a:off x="2705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83838</xdr:rowOff>
    </xdr:from>
    <xdr:ext cx="405111" cy="259045"/>
    <xdr:sp macro="" textlink="">
      <xdr:nvSpPr>
        <xdr:cNvPr id="402" name="n_3mainValue【市民会館】&#10;有形固定資産減価償却率"/>
        <xdr:cNvSpPr txBox="1"/>
      </xdr:nvSpPr>
      <xdr:spPr>
        <a:xfrm>
          <a:off x="1816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31"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170180</xdr:rowOff>
    </xdr:from>
    <xdr:to>
      <xdr:col>55</xdr:col>
      <xdr:colOff>50800</xdr:colOff>
      <xdr:row>104</xdr:row>
      <xdr:rowOff>100330</xdr:rowOff>
    </xdr:to>
    <xdr:sp macro="" textlink="">
      <xdr:nvSpPr>
        <xdr:cNvPr id="441" name="楕円 440"/>
        <xdr:cNvSpPr/>
      </xdr:nvSpPr>
      <xdr:spPr>
        <a:xfrm>
          <a:off x="10426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21607</xdr:rowOff>
    </xdr:from>
    <xdr:ext cx="469744" cy="259045"/>
    <xdr:sp macro="" textlink="">
      <xdr:nvSpPr>
        <xdr:cNvPr id="442" name="【市民会館】&#10;一人当たり面積該当値テキスト"/>
        <xdr:cNvSpPr txBox="1"/>
      </xdr:nvSpPr>
      <xdr:spPr>
        <a:xfrm>
          <a:off x="10515600"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166370</xdr:rowOff>
    </xdr:from>
    <xdr:to>
      <xdr:col>50</xdr:col>
      <xdr:colOff>165100</xdr:colOff>
      <xdr:row>104</xdr:row>
      <xdr:rowOff>96520</xdr:rowOff>
    </xdr:to>
    <xdr:sp macro="" textlink="">
      <xdr:nvSpPr>
        <xdr:cNvPr id="443" name="楕円 442"/>
        <xdr:cNvSpPr/>
      </xdr:nvSpPr>
      <xdr:spPr>
        <a:xfrm>
          <a:off x="9588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45720</xdr:rowOff>
    </xdr:from>
    <xdr:to>
      <xdr:col>55</xdr:col>
      <xdr:colOff>0</xdr:colOff>
      <xdr:row>104</xdr:row>
      <xdr:rowOff>49530</xdr:rowOff>
    </xdr:to>
    <xdr:cxnSp macro="">
      <xdr:nvCxnSpPr>
        <xdr:cNvPr id="444" name="直線コネクタ 443"/>
        <xdr:cNvCxnSpPr/>
      </xdr:nvCxnSpPr>
      <xdr:spPr>
        <a:xfrm>
          <a:off x="9639300" y="17876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162561</xdr:rowOff>
    </xdr:from>
    <xdr:to>
      <xdr:col>46</xdr:col>
      <xdr:colOff>38100</xdr:colOff>
      <xdr:row>104</xdr:row>
      <xdr:rowOff>92711</xdr:rowOff>
    </xdr:to>
    <xdr:sp macro="" textlink="">
      <xdr:nvSpPr>
        <xdr:cNvPr id="445" name="楕円 444"/>
        <xdr:cNvSpPr/>
      </xdr:nvSpPr>
      <xdr:spPr>
        <a:xfrm>
          <a:off x="8699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41911</xdr:rowOff>
    </xdr:from>
    <xdr:to>
      <xdr:col>50</xdr:col>
      <xdr:colOff>114300</xdr:colOff>
      <xdr:row>104</xdr:row>
      <xdr:rowOff>45720</xdr:rowOff>
    </xdr:to>
    <xdr:cxnSp macro="">
      <xdr:nvCxnSpPr>
        <xdr:cNvPr id="446" name="直線コネクタ 445"/>
        <xdr:cNvCxnSpPr/>
      </xdr:nvCxnSpPr>
      <xdr:spPr>
        <a:xfrm>
          <a:off x="8750300" y="17872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162561</xdr:rowOff>
    </xdr:from>
    <xdr:to>
      <xdr:col>41</xdr:col>
      <xdr:colOff>101600</xdr:colOff>
      <xdr:row>104</xdr:row>
      <xdr:rowOff>92711</xdr:rowOff>
    </xdr:to>
    <xdr:sp macro="" textlink="">
      <xdr:nvSpPr>
        <xdr:cNvPr id="447" name="楕円 446"/>
        <xdr:cNvSpPr/>
      </xdr:nvSpPr>
      <xdr:spPr>
        <a:xfrm>
          <a:off x="781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41911</xdr:rowOff>
    </xdr:from>
    <xdr:to>
      <xdr:col>45</xdr:col>
      <xdr:colOff>177800</xdr:colOff>
      <xdr:row>104</xdr:row>
      <xdr:rowOff>41911</xdr:rowOff>
    </xdr:to>
    <xdr:cxnSp macro="">
      <xdr:nvCxnSpPr>
        <xdr:cNvPr id="448" name="直線コネクタ 447"/>
        <xdr:cNvCxnSpPr/>
      </xdr:nvCxnSpPr>
      <xdr:spPr>
        <a:xfrm>
          <a:off x="7861300" y="17872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49" name="n_1ave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450" name="n_2aveValue【市民会館】&#10;一人当たり面積"/>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60977</xdr:rowOff>
    </xdr:from>
    <xdr:ext cx="469744" cy="259045"/>
    <xdr:sp macro="" textlink="">
      <xdr:nvSpPr>
        <xdr:cNvPr id="451" name="n_3aveValue【市民会館】&#10;一人当たり面積"/>
        <xdr:cNvSpPr txBox="1"/>
      </xdr:nvSpPr>
      <xdr:spPr>
        <a:xfrm>
          <a:off x="7626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113047</xdr:rowOff>
    </xdr:from>
    <xdr:ext cx="469744" cy="259045"/>
    <xdr:sp macro="" textlink="">
      <xdr:nvSpPr>
        <xdr:cNvPr id="452" name="n_1mainValue【市民会館】&#10;一人当たり面積"/>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109238</xdr:rowOff>
    </xdr:from>
    <xdr:ext cx="469744" cy="259045"/>
    <xdr:sp macro="" textlink="">
      <xdr:nvSpPr>
        <xdr:cNvPr id="453" name="n_2mainValue【市民会館】&#10;一人当たり面積"/>
        <xdr:cNvSpPr txBox="1"/>
      </xdr:nvSpPr>
      <xdr:spPr>
        <a:xfrm>
          <a:off x="8515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109238</xdr:rowOff>
    </xdr:from>
    <xdr:ext cx="469744" cy="259045"/>
    <xdr:sp macro="" textlink="">
      <xdr:nvSpPr>
        <xdr:cNvPr id="454" name="n_3mainValue【市民会館】&#10;一人当たり面積"/>
        <xdr:cNvSpPr txBox="1"/>
      </xdr:nvSpPr>
      <xdr:spPr>
        <a:xfrm>
          <a:off x="7626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84"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88" name="フローチャート: 判断 487"/>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84455</xdr:rowOff>
    </xdr:from>
    <xdr:to>
      <xdr:col>85</xdr:col>
      <xdr:colOff>177800</xdr:colOff>
      <xdr:row>35</xdr:row>
      <xdr:rowOff>14605</xdr:rowOff>
    </xdr:to>
    <xdr:sp macro="" textlink="">
      <xdr:nvSpPr>
        <xdr:cNvPr id="494" name="楕円 493"/>
        <xdr:cNvSpPr/>
      </xdr:nvSpPr>
      <xdr:spPr>
        <a:xfrm>
          <a:off x="162687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170832</xdr:rowOff>
    </xdr:from>
    <xdr:ext cx="405111" cy="259045"/>
    <xdr:sp macro="" textlink="">
      <xdr:nvSpPr>
        <xdr:cNvPr id="495" name="【一般廃棄物処理施設】&#10;有形固定資産減価償却率該当値テキスト"/>
        <xdr:cNvSpPr txBox="1"/>
      </xdr:nvSpPr>
      <xdr:spPr>
        <a:xfrm>
          <a:off x="16357600" y="582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114935</xdr:rowOff>
    </xdr:from>
    <xdr:to>
      <xdr:col>81</xdr:col>
      <xdr:colOff>101600</xdr:colOff>
      <xdr:row>35</xdr:row>
      <xdr:rowOff>45085</xdr:rowOff>
    </xdr:to>
    <xdr:sp macro="" textlink="">
      <xdr:nvSpPr>
        <xdr:cNvPr id="496" name="楕円 495"/>
        <xdr:cNvSpPr/>
      </xdr:nvSpPr>
      <xdr:spPr>
        <a:xfrm>
          <a:off x="15430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135255</xdr:rowOff>
    </xdr:from>
    <xdr:to>
      <xdr:col>85</xdr:col>
      <xdr:colOff>127000</xdr:colOff>
      <xdr:row>34</xdr:row>
      <xdr:rowOff>165735</xdr:rowOff>
    </xdr:to>
    <xdr:cxnSp macro="">
      <xdr:nvCxnSpPr>
        <xdr:cNvPr id="497" name="直線コネクタ 496"/>
        <xdr:cNvCxnSpPr/>
      </xdr:nvCxnSpPr>
      <xdr:spPr>
        <a:xfrm flipV="1">
          <a:off x="15481300" y="59645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160655</xdr:rowOff>
    </xdr:from>
    <xdr:to>
      <xdr:col>76</xdr:col>
      <xdr:colOff>165100</xdr:colOff>
      <xdr:row>35</xdr:row>
      <xdr:rowOff>90805</xdr:rowOff>
    </xdr:to>
    <xdr:sp macro="" textlink="">
      <xdr:nvSpPr>
        <xdr:cNvPr id="498" name="楕円 497"/>
        <xdr:cNvSpPr/>
      </xdr:nvSpPr>
      <xdr:spPr>
        <a:xfrm>
          <a:off x="14541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35</xdr:row>
      <xdr:rowOff>40005</xdr:rowOff>
    </xdr:to>
    <xdr:cxnSp macro="">
      <xdr:nvCxnSpPr>
        <xdr:cNvPr id="499" name="直線コネクタ 498"/>
        <xdr:cNvCxnSpPr/>
      </xdr:nvCxnSpPr>
      <xdr:spPr>
        <a:xfrm flipV="1">
          <a:off x="14592300" y="59950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500" name="楕円 499"/>
        <xdr:cNvSpPr/>
      </xdr:nvSpPr>
      <xdr:spPr>
        <a:xfrm>
          <a:off x="1365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40005</xdr:rowOff>
    </xdr:from>
    <xdr:to>
      <xdr:col>76</xdr:col>
      <xdr:colOff>114300</xdr:colOff>
      <xdr:row>35</xdr:row>
      <xdr:rowOff>133350</xdr:rowOff>
    </xdr:to>
    <xdr:cxnSp macro="">
      <xdr:nvCxnSpPr>
        <xdr:cNvPr id="501" name="直線コネクタ 500"/>
        <xdr:cNvCxnSpPr/>
      </xdr:nvCxnSpPr>
      <xdr:spPr>
        <a:xfrm flipV="1">
          <a:off x="13703300" y="604075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502" name="n_1aveValue【一般廃棄物処理施設】&#10;有形固定資産減価償却率"/>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503"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504" name="n_3aveValue【一般廃棄物処理施設】&#10;有形固定資産減価償却率"/>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61612</xdr:rowOff>
    </xdr:from>
    <xdr:ext cx="405111" cy="259045"/>
    <xdr:sp macro="" textlink="">
      <xdr:nvSpPr>
        <xdr:cNvPr id="505" name="n_1mainValue【一般廃棄物処理施設】&#10;有形固定資産減価償却率"/>
        <xdr:cNvSpPr txBox="1"/>
      </xdr:nvSpPr>
      <xdr:spPr>
        <a:xfrm>
          <a:off x="152660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107332</xdr:rowOff>
    </xdr:from>
    <xdr:ext cx="405111" cy="259045"/>
    <xdr:sp macro="" textlink="">
      <xdr:nvSpPr>
        <xdr:cNvPr id="506" name="n_2mainValue【一般廃棄物処理施設】&#10;有形固定資産減価償却率"/>
        <xdr:cNvSpPr txBox="1"/>
      </xdr:nvSpPr>
      <xdr:spPr>
        <a:xfrm>
          <a:off x="143897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29227</xdr:rowOff>
    </xdr:from>
    <xdr:ext cx="405111" cy="259045"/>
    <xdr:sp macro="" textlink="">
      <xdr:nvSpPr>
        <xdr:cNvPr id="507" name="n_3mainValue【一般廃棄物処理施設】&#10;有形固定資産減価償却率"/>
        <xdr:cNvSpPr txBox="1"/>
      </xdr:nvSpPr>
      <xdr:spPr>
        <a:xfrm>
          <a:off x="13500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8" name="直線コネクタ 51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9" name="テキスト ボックス 51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0" name="直線コネクタ 51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1" name="テキスト ボックス 52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2" name="直線コネクタ 52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3" name="テキスト ボックス 52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4" name="直線コネクタ 52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5" name="テキスト ボックス 52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6" name="直線コネクタ 52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7" name="テキスト ボックス 52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8" name="直線コネクタ 52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9" name="テキスト ボックス 52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33" name="直線コネクタ 532"/>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34"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35" name="直線コネクタ 534"/>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6"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7" name="直線コネクタ 536"/>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538"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9" name="フローチャート: 判断 538"/>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40" name="フローチャート: 判断 539"/>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41" name="フローチャート: 判断 540"/>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42" name="フローチャート: 判断 541"/>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157632</xdr:rowOff>
    </xdr:from>
    <xdr:to>
      <xdr:col>116</xdr:col>
      <xdr:colOff>114300</xdr:colOff>
      <xdr:row>41</xdr:row>
      <xdr:rowOff>87782</xdr:rowOff>
    </xdr:to>
    <xdr:sp macro="" textlink="">
      <xdr:nvSpPr>
        <xdr:cNvPr id="548" name="楕円 547"/>
        <xdr:cNvSpPr/>
      </xdr:nvSpPr>
      <xdr:spPr>
        <a:xfrm>
          <a:off x="22110700" y="70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136059</xdr:rowOff>
    </xdr:from>
    <xdr:ext cx="534377" cy="259045"/>
    <xdr:sp macro="" textlink="">
      <xdr:nvSpPr>
        <xdr:cNvPr id="549" name="【一般廃棄物処理施設】&#10;一人当たり有形固定資産（償却資産）額該当値テキスト"/>
        <xdr:cNvSpPr txBox="1"/>
      </xdr:nvSpPr>
      <xdr:spPr>
        <a:xfrm>
          <a:off x="22199600" y="69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152326</xdr:rowOff>
    </xdr:from>
    <xdr:to>
      <xdr:col>112</xdr:col>
      <xdr:colOff>38100</xdr:colOff>
      <xdr:row>41</xdr:row>
      <xdr:rowOff>82476</xdr:rowOff>
    </xdr:to>
    <xdr:sp macro="" textlink="">
      <xdr:nvSpPr>
        <xdr:cNvPr id="550" name="楕円 549"/>
        <xdr:cNvSpPr/>
      </xdr:nvSpPr>
      <xdr:spPr>
        <a:xfrm>
          <a:off x="21272500" y="7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31676</xdr:rowOff>
    </xdr:from>
    <xdr:to>
      <xdr:col>116</xdr:col>
      <xdr:colOff>63500</xdr:colOff>
      <xdr:row>41</xdr:row>
      <xdr:rowOff>36982</xdr:rowOff>
    </xdr:to>
    <xdr:cxnSp macro="">
      <xdr:nvCxnSpPr>
        <xdr:cNvPr id="551" name="直線コネクタ 550"/>
        <xdr:cNvCxnSpPr/>
      </xdr:nvCxnSpPr>
      <xdr:spPr>
        <a:xfrm>
          <a:off x="21323300" y="7061126"/>
          <a:ext cx="8382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149833</xdr:rowOff>
    </xdr:from>
    <xdr:to>
      <xdr:col>107</xdr:col>
      <xdr:colOff>101600</xdr:colOff>
      <xdr:row>41</xdr:row>
      <xdr:rowOff>79983</xdr:rowOff>
    </xdr:to>
    <xdr:sp macro="" textlink="">
      <xdr:nvSpPr>
        <xdr:cNvPr id="552" name="楕円 551"/>
        <xdr:cNvSpPr/>
      </xdr:nvSpPr>
      <xdr:spPr>
        <a:xfrm>
          <a:off x="20383500" y="70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29183</xdr:rowOff>
    </xdr:from>
    <xdr:to>
      <xdr:col>111</xdr:col>
      <xdr:colOff>177800</xdr:colOff>
      <xdr:row>41</xdr:row>
      <xdr:rowOff>31676</xdr:rowOff>
    </xdr:to>
    <xdr:cxnSp macro="">
      <xdr:nvCxnSpPr>
        <xdr:cNvPr id="553" name="直線コネクタ 552"/>
        <xdr:cNvCxnSpPr/>
      </xdr:nvCxnSpPr>
      <xdr:spPr>
        <a:xfrm>
          <a:off x="20434300" y="7058633"/>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29560</xdr:rowOff>
    </xdr:from>
    <xdr:to>
      <xdr:col>102</xdr:col>
      <xdr:colOff>165100</xdr:colOff>
      <xdr:row>41</xdr:row>
      <xdr:rowOff>131160</xdr:rowOff>
    </xdr:to>
    <xdr:sp macro="" textlink="">
      <xdr:nvSpPr>
        <xdr:cNvPr id="554" name="楕円 553"/>
        <xdr:cNvSpPr/>
      </xdr:nvSpPr>
      <xdr:spPr>
        <a:xfrm>
          <a:off x="19494500" y="70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29183</xdr:rowOff>
    </xdr:from>
    <xdr:to>
      <xdr:col>107</xdr:col>
      <xdr:colOff>50800</xdr:colOff>
      <xdr:row>41</xdr:row>
      <xdr:rowOff>80360</xdr:rowOff>
    </xdr:to>
    <xdr:cxnSp macro="">
      <xdr:nvCxnSpPr>
        <xdr:cNvPr id="555" name="直線コネクタ 554"/>
        <xdr:cNvCxnSpPr/>
      </xdr:nvCxnSpPr>
      <xdr:spPr>
        <a:xfrm flipV="1">
          <a:off x="19545300" y="7058633"/>
          <a:ext cx="889000" cy="5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556"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136255</xdr:rowOff>
    </xdr:from>
    <xdr:ext cx="534377" cy="259045"/>
    <xdr:sp macro="" textlink="">
      <xdr:nvSpPr>
        <xdr:cNvPr id="557" name="n_2aveValue【一般廃棄物処理施設】&#10;一人当たり有形固定資産（償却資産）額"/>
        <xdr:cNvSpPr txBox="1"/>
      </xdr:nvSpPr>
      <xdr:spPr>
        <a:xfrm>
          <a:off x="20167111" y="71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58"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73603</xdr:rowOff>
    </xdr:from>
    <xdr:ext cx="534377" cy="259045"/>
    <xdr:sp macro="" textlink="">
      <xdr:nvSpPr>
        <xdr:cNvPr id="559" name="n_1mainValue【一般廃棄物処理施設】&#10;一人当たり有形固定資産（償却資産）額"/>
        <xdr:cNvSpPr txBox="1"/>
      </xdr:nvSpPr>
      <xdr:spPr>
        <a:xfrm>
          <a:off x="21043411" y="71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96510</xdr:rowOff>
    </xdr:from>
    <xdr:ext cx="534377" cy="259045"/>
    <xdr:sp macro="" textlink="">
      <xdr:nvSpPr>
        <xdr:cNvPr id="560" name="n_2mainValue【一般廃棄物処理施設】&#10;一人当たり有形固定資産（償却資産）額"/>
        <xdr:cNvSpPr txBox="1"/>
      </xdr:nvSpPr>
      <xdr:spPr>
        <a:xfrm>
          <a:off x="20167111" y="67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122287</xdr:rowOff>
    </xdr:from>
    <xdr:ext cx="534377" cy="259045"/>
    <xdr:sp macro="" textlink="">
      <xdr:nvSpPr>
        <xdr:cNvPr id="561" name="n_3mainValue【一般廃棄物処理施設】&#10;一人当たり有形固定資産（償却資産）額"/>
        <xdr:cNvSpPr txBox="1"/>
      </xdr:nvSpPr>
      <xdr:spPr>
        <a:xfrm>
          <a:off x="19278111" y="71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2" name="直線コネクタ 5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3" name="テキスト ボックス 57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4" name="直線コネクタ 5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5" name="テキスト ボックス 5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6" name="直線コネクタ 5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7" name="テキスト ボックス 5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8" name="直線コネクタ 5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9" name="テキスト ボックス 5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0" name="直線コネクタ 5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1" name="テキスト ボックス 5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3" name="テキスト ボックス 5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85" name="直線コネクタ 584"/>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6"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7" name="直線コネクタ 586"/>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88"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89" name="直線コネクタ 58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90"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91" name="フローチャート: 判断 590"/>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92" name="フローチャート: 判断 591"/>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93" name="フローチャート: 判断 592"/>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94" name="フローチャート: 判断 593"/>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97790</xdr:rowOff>
    </xdr:from>
    <xdr:to>
      <xdr:col>85</xdr:col>
      <xdr:colOff>177800</xdr:colOff>
      <xdr:row>57</xdr:row>
      <xdr:rowOff>27940</xdr:rowOff>
    </xdr:to>
    <xdr:sp macro="" textlink="">
      <xdr:nvSpPr>
        <xdr:cNvPr id="600" name="楕円 599"/>
        <xdr:cNvSpPr/>
      </xdr:nvSpPr>
      <xdr:spPr>
        <a:xfrm>
          <a:off x="16268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120667</xdr:rowOff>
    </xdr:from>
    <xdr:ext cx="405111" cy="259045"/>
    <xdr:sp macro="" textlink="">
      <xdr:nvSpPr>
        <xdr:cNvPr id="601" name="【保健センター・保健所】&#10;有形固定資産減価償却率該当値テキスト"/>
        <xdr:cNvSpPr txBox="1"/>
      </xdr:nvSpPr>
      <xdr:spPr>
        <a:xfrm>
          <a:off x="16357600"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139700</xdr:rowOff>
    </xdr:from>
    <xdr:to>
      <xdr:col>81</xdr:col>
      <xdr:colOff>101600</xdr:colOff>
      <xdr:row>57</xdr:row>
      <xdr:rowOff>69850</xdr:rowOff>
    </xdr:to>
    <xdr:sp macro="" textlink="">
      <xdr:nvSpPr>
        <xdr:cNvPr id="602" name="楕円 601"/>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148590</xdr:rowOff>
    </xdr:from>
    <xdr:to>
      <xdr:col>85</xdr:col>
      <xdr:colOff>127000</xdr:colOff>
      <xdr:row>57</xdr:row>
      <xdr:rowOff>19050</xdr:rowOff>
    </xdr:to>
    <xdr:cxnSp macro="">
      <xdr:nvCxnSpPr>
        <xdr:cNvPr id="603" name="直線コネクタ 602"/>
        <xdr:cNvCxnSpPr/>
      </xdr:nvCxnSpPr>
      <xdr:spPr>
        <a:xfrm flipV="1">
          <a:off x="15481300" y="97497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xdr:rowOff>
    </xdr:from>
    <xdr:to>
      <xdr:col>76</xdr:col>
      <xdr:colOff>165100</xdr:colOff>
      <xdr:row>57</xdr:row>
      <xdr:rowOff>111760</xdr:rowOff>
    </xdr:to>
    <xdr:sp macro="" textlink="">
      <xdr:nvSpPr>
        <xdr:cNvPr id="604" name="楕円 603"/>
        <xdr:cNvSpPr/>
      </xdr:nvSpPr>
      <xdr:spPr>
        <a:xfrm>
          <a:off x="14541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19050</xdr:rowOff>
    </xdr:from>
    <xdr:to>
      <xdr:col>81</xdr:col>
      <xdr:colOff>50800</xdr:colOff>
      <xdr:row>57</xdr:row>
      <xdr:rowOff>60960</xdr:rowOff>
    </xdr:to>
    <xdr:cxnSp macro="">
      <xdr:nvCxnSpPr>
        <xdr:cNvPr id="605" name="直線コネクタ 604"/>
        <xdr:cNvCxnSpPr/>
      </xdr:nvCxnSpPr>
      <xdr:spPr>
        <a:xfrm flipV="1">
          <a:off x="14592300" y="9791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06" name="楕円 605"/>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60960</xdr:rowOff>
    </xdr:from>
    <xdr:to>
      <xdr:col>76</xdr:col>
      <xdr:colOff>114300</xdr:colOff>
      <xdr:row>57</xdr:row>
      <xdr:rowOff>102870</xdr:rowOff>
    </xdr:to>
    <xdr:cxnSp macro="">
      <xdr:nvCxnSpPr>
        <xdr:cNvPr id="607" name="直線コネクタ 606"/>
        <xdr:cNvCxnSpPr/>
      </xdr:nvCxnSpPr>
      <xdr:spPr>
        <a:xfrm flipV="1">
          <a:off x="13703300" y="9833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608"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609"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10"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86377</xdr:rowOff>
    </xdr:from>
    <xdr:ext cx="405111" cy="259045"/>
    <xdr:sp macro="" textlink="">
      <xdr:nvSpPr>
        <xdr:cNvPr id="611" name="n_1mainValue【保健センター・保健所】&#10;有形固定資産減価償却率"/>
        <xdr:cNvSpPr txBox="1"/>
      </xdr:nvSpPr>
      <xdr:spPr>
        <a:xfrm>
          <a:off x="15266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128287</xdr:rowOff>
    </xdr:from>
    <xdr:ext cx="405111" cy="259045"/>
    <xdr:sp macro="" textlink="">
      <xdr:nvSpPr>
        <xdr:cNvPr id="612" name="n_2mainValue【保健センター・保健所】&#10;有形固定資産減価償却率"/>
        <xdr:cNvSpPr txBox="1"/>
      </xdr:nvSpPr>
      <xdr:spPr>
        <a:xfrm>
          <a:off x="14389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613" name="n_3mainValue【保健センター・保健所】&#10;有形固定資産減価償却率"/>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4" name="直線コネクタ 6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5" name="テキスト ボックス 6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6" name="直線コネクタ 6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7" name="テキスト ボックス 6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0" name="直線コネクタ 6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1" name="テキスト ボックス 6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2" name="直線コネクタ 6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3" name="テキスト ボックス 6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37" name="直線コネクタ 636"/>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9" name="直線コネクタ 63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40"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41" name="直線コネクタ 640"/>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42"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43" name="フローチャート: 判断 642"/>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44" name="フローチャート: 判断 643"/>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45" name="フローチャート: 判断 644"/>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46" name="フローチャート: 判断 645"/>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48260</xdr:rowOff>
    </xdr:from>
    <xdr:to>
      <xdr:col>116</xdr:col>
      <xdr:colOff>114300</xdr:colOff>
      <xdr:row>63</xdr:row>
      <xdr:rowOff>149860</xdr:rowOff>
    </xdr:to>
    <xdr:sp macro="" textlink="">
      <xdr:nvSpPr>
        <xdr:cNvPr id="652" name="楕円 651"/>
        <xdr:cNvSpPr/>
      </xdr:nvSpPr>
      <xdr:spPr>
        <a:xfrm>
          <a:off x="22110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134637</xdr:rowOff>
    </xdr:from>
    <xdr:ext cx="469744" cy="259045"/>
    <xdr:sp macro="" textlink="">
      <xdr:nvSpPr>
        <xdr:cNvPr id="653" name="【保健センター・保健所】&#10;一人当たり面積該当値テキスト"/>
        <xdr:cNvSpPr txBox="1"/>
      </xdr:nvSpPr>
      <xdr:spPr>
        <a:xfrm>
          <a:off x="22199600"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54" name="楕円 653"/>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99060</xdr:rowOff>
    </xdr:to>
    <xdr:cxnSp macro="">
      <xdr:nvCxnSpPr>
        <xdr:cNvPr id="655" name="直線コネクタ 654"/>
        <xdr:cNvCxnSpPr/>
      </xdr:nvCxnSpPr>
      <xdr:spPr>
        <a:xfrm>
          <a:off x="21323300" y="10896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56" name="楕円 655"/>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57" name="直線コネクタ 656"/>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58" name="楕円 657"/>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59" name="直線コネクタ 658"/>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60"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61"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62"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63"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64"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65"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7" name="テキスト ボックス 6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7" name="テキスト ボックス 6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91" name="直線コネクタ 690"/>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92"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3" name="直線コネクタ 69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94"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95" name="直線コネクタ 694"/>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96"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97" name="フローチャート: 判断 696"/>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98" name="フローチャート: 判断 697"/>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99" name="フローチャート: 判断 698"/>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700" name="フローチャート: 判断 699"/>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8527</xdr:rowOff>
    </xdr:from>
    <xdr:to>
      <xdr:col>85</xdr:col>
      <xdr:colOff>177800</xdr:colOff>
      <xdr:row>81</xdr:row>
      <xdr:rowOff>110127</xdr:rowOff>
    </xdr:to>
    <xdr:sp macro="" textlink="">
      <xdr:nvSpPr>
        <xdr:cNvPr id="706" name="楕円 705"/>
        <xdr:cNvSpPr/>
      </xdr:nvSpPr>
      <xdr:spPr>
        <a:xfrm>
          <a:off x="162687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31404</xdr:rowOff>
    </xdr:from>
    <xdr:ext cx="405111" cy="259045"/>
    <xdr:sp macro="" textlink="">
      <xdr:nvSpPr>
        <xdr:cNvPr id="707" name="【消防施設】&#10;有形固定資産減価償却率該当値テキスト"/>
        <xdr:cNvSpPr txBox="1"/>
      </xdr:nvSpPr>
      <xdr:spPr>
        <a:xfrm>
          <a:off x="16357600" y="1374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99968</xdr:rowOff>
    </xdr:from>
    <xdr:to>
      <xdr:col>81</xdr:col>
      <xdr:colOff>101600</xdr:colOff>
      <xdr:row>81</xdr:row>
      <xdr:rowOff>30118</xdr:rowOff>
    </xdr:to>
    <xdr:sp macro="" textlink="">
      <xdr:nvSpPr>
        <xdr:cNvPr id="708" name="楕円 707"/>
        <xdr:cNvSpPr/>
      </xdr:nvSpPr>
      <xdr:spPr>
        <a:xfrm>
          <a:off x="1543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150768</xdr:rowOff>
    </xdr:from>
    <xdr:to>
      <xdr:col>85</xdr:col>
      <xdr:colOff>127000</xdr:colOff>
      <xdr:row>81</xdr:row>
      <xdr:rowOff>59327</xdr:rowOff>
    </xdr:to>
    <xdr:cxnSp macro="">
      <xdr:nvCxnSpPr>
        <xdr:cNvPr id="709" name="直線コネクタ 708"/>
        <xdr:cNvCxnSpPr/>
      </xdr:nvCxnSpPr>
      <xdr:spPr>
        <a:xfrm>
          <a:off x="15481300" y="13866768"/>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78739</xdr:rowOff>
    </xdr:from>
    <xdr:to>
      <xdr:col>76</xdr:col>
      <xdr:colOff>165100</xdr:colOff>
      <xdr:row>82</xdr:row>
      <xdr:rowOff>8889</xdr:rowOff>
    </xdr:to>
    <xdr:sp macro="" textlink="">
      <xdr:nvSpPr>
        <xdr:cNvPr id="710" name="楕円 709"/>
        <xdr:cNvSpPr/>
      </xdr:nvSpPr>
      <xdr:spPr>
        <a:xfrm>
          <a:off x="14541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150768</xdr:rowOff>
    </xdr:from>
    <xdr:to>
      <xdr:col>81</xdr:col>
      <xdr:colOff>50800</xdr:colOff>
      <xdr:row>81</xdr:row>
      <xdr:rowOff>129539</xdr:rowOff>
    </xdr:to>
    <xdr:cxnSp macro="">
      <xdr:nvCxnSpPr>
        <xdr:cNvPr id="711" name="直線コネクタ 710"/>
        <xdr:cNvCxnSpPr/>
      </xdr:nvCxnSpPr>
      <xdr:spPr>
        <a:xfrm flipV="1">
          <a:off x="14592300" y="13866768"/>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6894</xdr:rowOff>
    </xdr:from>
    <xdr:to>
      <xdr:col>72</xdr:col>
      <xdr:colOff>38100</xdr:colOff>
      <xdr:row>81</xdr:row>
      <xdr:rowOff>108494</xdr:rowOff>
    </xdr:to>
    <xdr:sp macro="" textlink="">
      <xdr:nvSpPr>
        <xdr:cNvPr id="712" name="楕円 711"/>
        <xdr:cNvSpPr/>
      </xdr:nvSpPr>
      <xdr:spPr>
        <a:xfrm>
          <a:off x="13652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57694</xdr:rowOff>
    </xdr:from>
    <xdr:to>
      <xdr:col>76</xdr:col>
      <xdr:colOff>114300</xdr:colOff>
      <xdr:row>81</xdr:row>
      <xdr:rowOff>129539</xdr:rowOff>
    </xdr:to>
    <xdr:cxnSp macro="">
      <xdr:nvCxnSpPr>
        <xdr:cNvPr id="713" name="直線コネクタ 712"/>
        <xdr:cNvCxnSpPr/>
      </xdr:nvCxnSpPr>
      <xdr:spPr>
        <a:xfrm>
          <a:off x="13703300" y="1394514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714"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715" name="n_2aveValue【消防施設】&#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716" name="n_3aveValue【消防施設】&#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46645</xdr:rowOff>
    </xdr:from>
    <xdr:ext cx="405111" cy="259045"/>
    <xdr:sp macro="" textlink="">
      <xdr:nvSpPr>
        <xdr:cNvPr id="717" name="n_1mainValue【消防施設】&#10;有形固定資産減価償却率"/>
        <xdr:cNvSpPr txBox="1"/>
      </xdr:nvSpPr>
      <xdr:spPr>
        <a:xfrm>
          <a:off x="15266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718" name="n_2mainValue【消防施設】&#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125021</xdr:rowOff>
    </xdr:from>
    <xdr:ext cx="405111" cy="259045"/>
    <xdr:sp macro="" textlink="">
      <xdr:nvSpPr>
        <xdr:cNvPr id="719" name="n_3mainValue【消防施設】&#10;有形固定資産減価償却率"/>
        <xdr:cNvSpPr txBox="1"/>
      </xdr:nvSpPr>
      <xdr:spPr>
        <a:xfrm>
          <a:off x="13500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0" name="直線コネクタ 7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1" name="テキスト ボックス 7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2" name="直線コネクタ 7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3" name="テキスト ボックス 7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4" name="直線コネクタ 7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5" name="テキスト ボックス 7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6" name="直線コネクタ 7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7" name="テキスト ボックス 7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8" name="直線コネクタ 7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9" name="テキスト ボックス 7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43" name="直線コネクタ 742"/>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44"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45" name="直線コネクタ 744"/>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46"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47" name="直線コネクタ 746"/>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748"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49" name="フローチャート: 判断 748"/>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50" name="フローチャート: 判断 749"/>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51" name="フローチャート: 判断 750"/>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52" name="フローチャート: 判断 751"/>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xdr:rowOff>
    </xdr:from>
    <xdr:to>
      <xdr:col>116</xdr:col>
      <xdr:colOff>114300</xdr:colOff>
      <xdr:row>86</xdr:row>
      <xdr:rowOff>115570</xdr:rowOff>
    </xdr:to>
    <xdr:sp macro="" textlink="">
      <xdr:nvSpPr>
        <xdr:cNvPr id="758" name="楕円 757"/>
        <xdr:cNvSpPr/>
      </xdr:nvSpPr>
      <xdr:spPr>
        <a:xfrm>
          <a:off x="22110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100347</xdr:rowOff>
    </xdr:from>
    <xdr:ext cx="469744" cy="259045"/>
    <xdr:sp macro="" textlink="">
      <xdr:nvSpPr>
        <xdr:cNvPr id="759" name="【消防施設】&#10;一人当たり面積該当値テキスト"/>
        <xdr:cNvSpPr txBox="1"/>
      </xdr:nvSpPr>
      <xdr:spPr>
        <a:xfrm>
          <a:off x="22199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760" name="楕円 759"/>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64770</xdr:rowOff>
    </xdr:to>
    <xdr:cxnSp macro="">
      <xdr:nvCxnSpPr>
        <xdr:cNvPr id="761" name="直線コネクタ 760"/>
        <xdr:cNvCxnSpPr/>
      </xdr:nvCxnSpPr>
      <xdr:spPr>
        <a:xfrm>
          <a:off x="21323300" y="148018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7620</xdr:rowOff>
    </xdr:from>
    <xdr:to>
      <xdr:col>107</xdr:col>
      <xdr:colOff>101600</xdr:colOff>
      <xdr:row>86</xdr:row>
      <xdr:rowOff>109220</xdr:rowOff>
    </xdr:to>
    <xdr:sp macro="" textlink="">
      <xdr:nvSpPr>
        <xdr:cNvPr id="762" name="楕円 761"/>
        <xdr:cNvSpPr/>
      </xdr:nvSpPr>
      <xdr:spPr>
        <a:xfrm>
          <a:off x="20383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58420</xdr:rowOff>
    </xdr:to>
    <xdr:cxnSp macro="">
      <xdr:nvCxnSpPr>
        <xdr:cNvPr id="763" name="直線コネクタ 762"/>
        <xdr:cNvCxnSpPr/>
      </xdr:nvCxnSpPr>
      <xdr:spPr>
        <a:xfrm flipV="1">
          <a:off x="20434300" y="148018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43180</xdr:rowOff>
    </xdr:from>
    <xdr:to>
      <xdr:col>102</xdr:col>
      <xdr:colOff>165100</xdr:colOff>
      <xdr:row>86</xdr:row>
      <xdr:rowOff>144780</xdr:rowOff>
    </xdr:to>
    <xdr:sp macro="" textlink="">
      <xdr:nvSpPr>
        <xdr:cNvPr id="764" name="楕円 763"/>
        <xdr:cNvSpPr/>
      </xdr:nvSpPr>
      <xdr:spPr>
        <a:xfrm>
          <a:off x="19494500" y="147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58420</xdr:rowOff>
    </xdr:from>
    <xdr:to>
      <xdr:col>107</xdr:col>
      <xdr:colOff>50800</xdr:colOff>
      <xdr:row>86</xdr:row>
      <xdr:rowOff>93980</xdr:rowOff>
    </xdr:to>
    <xdr:cxnSp macro="">
      <xdr:nvCxnSpPr>
        <xdr:cNvPr id="765" name="直線コネクタ 764"/>
        <xdr:cNvCxnSpPr/>
      </xdr:nvCxnSpPr>
      <xdr:spPr>
        <a:xfrm flipV="1">
          <a:off x="19545300" y="148031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66"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67"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768"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769" name="n_1mainValue【消防施設】&#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100347</xdr:rowOff>
    </xdr:from>
    <xdr:ext cx="469744" cy="259045"/>
    <xdr:sp macro="" textlink="">
      <xdr:nvSpPr>
        <xdr:cNvPr id="770" name="n_2mainValue【消防施設】&#10;一人当たり面積"/>
        <xdr:cNvSpPr txBox="1"/>
      </xdr:nvSpPr>
      <xdr:spPr>
        <a:xfrm>
          <a:off x="20199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135907</xdr:rowOff>
    </xdr:from>
    <xdr:ext cx="469744" cy="259045"/>
    <xdr:sp macro="" textlink="">
      <xdr:nvSpPr>
        <xdr:cNvPr id="771" name="n_3mainValue【消防施設】&#10;一人当たり面積"/>
        <xdr:cNvSpPr txBox="1"/>
      </xdr:nvSpPr>
      <xdr:spPr>
        <a:xfrm>
          <a:off x="19310427" y="148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2" name="直線コネクタ 7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3" name="テキスト ボックス 7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4" name="直線コネクタ 7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5" name="テキスト ボックス 7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6" name="直線コネクタ 7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7" name="テキスト ボックス 7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8" name="直線コネクタ 7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9" name="テキスト ボックス 7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0" name="直線コネクタ 7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1" name="テキスト ボックス 7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2" name="直線コネクタ 7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3" name="テキスト ボックス 7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97" name="直線コネクタ 796"/>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98"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99" name="直線コネクタ 798"/>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800"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801" name="直線コネクタ 800"/>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80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803" name="フローチャート: 判断 80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04" name="フローチャート: 判断 803"/>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05" name="フローチャート: 判断 804"/>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06" name="フローチャート: 判断 805"/>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92348</xdr:rowOff>
    </xdr:from>
    <xdr:to>
      <xdr:col>85</xdr:col>
      <xdr:colOff>177800</xdr:colOff>
      <xdr:row>103</xdr:row>
      <xdr:rowOff>22498</xdr:rowOff>
    </xdr:to>
    <xdr:sp macro="" textlink="">
      <xdr:nvSpPr>
        <xdr:cNvPr id="812" name="楕円 811"/>
        <xdr:cNvSpPr/>
      </xdr:nvSpPr>
      <xdr:spPr>
        <a:xfrm>
          <a:off x="16268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115225</xdr:rowOff>
    </xdr:from>
    <xdr:ext cx="405111" cy="259045"/>
    <xdr:sp macro="" textlink="">
      <xdr:nvSpPr>
        <xdr:cNvPr id="813" name="【庁舎】&#10;有形固定資産減価償却率該当値テキスト"/>
        <xdr:cNvSpPr txBox="1"/>
      </xdr:nvSpPr>
      <xdr:spPr>
        <a:xfrm>
          <a:off x="16357600" y="1743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814" name="楕円 813"/>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143148</xdr:rowOff>
    </xdr:from>
    <xdr:to>
      <xdr:col>85</xdr:col>
      <xdr:colOff>127000</xdr:colOff>
      <xdr:row>103</xdr:row>
      <xdr:rowOff>2721</xdr:rowOff>
    </xdr:to>
    <xdr:cxnSp macro="">
      <xdr:nvCxnSpPr>
        <xdr:cNvPr id="815" name="直線コネクタ 814"/>
        <xdr:cNvCxnSpPr/>
      </xdr:nvCxnSpPr>
      <xdr:spPr>
        <a:xfrm flipV="1">
          <a:off x="15481300" y="176310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816" name="楕円 815"/>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30480</xdr:rowOff>
    </xdr:to>
    <xdr:cxnSp macro="">
      <xdr:nvCxnSpPr>
        <xdr:cNvPr id="817" name="直線コネクタ 816"/>
        <xdr:cNvCxnSpPr/>
      </xdr:nvCxnSpPr>
      <xdr:spPr>
        <a:xfrm flipV="1">
          <a:off x="14592300" y="176620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818" name="楕円 817"/>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30480</xdr:rowOff>
    </xdr:from>
    <xdr:to>
      <xdr:col>76</xdr:col>
      <xdr:colOff>114300</xdr:colOff>
      <xdr:row>103</xdr:row>
      <xdr:rowOff>51707</xdr:rowOff>
    </xdr:to>
    <xdr:cxnSp macro="">
      <xdr:nvCxnSpPr>
        <xdr:cNvPr id="819" name="直線コネクタ 818"/>
        <xdr:cNvCxnSpPr/>
      </xdr:nvCxnSpPr>
      <xdr:spPr>
        <a:xfrm flipV="1">
          <a:off x="13703300" y="176898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20"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21"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822" name="n_3aveValue【庁舎】&#10;有形固定資産減価償却率"/>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823" name="n_1mainValue【庁舎】&#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824" name="n_2mainValue【庁舎】&#10;有形固定資産減価償却率"/>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825" name="n_3mainValue【庁舎】&#10;有形固定資産減価償却率"/>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6" name="正方形/長方形 8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7" name="正方形/長方形 8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8" name="正方形/長方形 8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9" name="正方形/長方形 8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0" name="正方形/長方形 8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1" name="正方形/長方形 8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2" name="正方形/長方形 8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3" name="正方形/長方形 8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4" name="テキスト ボックス 8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5" name="直線コネクタ 8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51" name="直線コネクタ 850"/>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52"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53" name="直線コネクタ 852"/>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54"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55" name="直線コネクタ 854"/>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6"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7" name="フローチャート: 判断 856"/>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58" name="フローチャート: 判断 857"/>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9" name="フローチャート: 判断 858"/>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60" name="フローチャート: 判断 859"/>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61323</xdr:rowOff>
    </xdr:from>
    <xdr:to>
      <xdr:col>116</xdr:col>
      <xdr:colOff>114300</xdr:colOff>
      <xdr:row>107</xdr:row>
      <xdr:rowOff>162923</xdr:rowOff>
    </xdr:to>
    <xdr:sp macro="" textlink="">
      <xdr:nvSpPr>
        <xdr:cNvPr id="866" name="楕円 865"/>
        <xdr:cNvSpPr/>
      </xdr:nvSpPr>
      <xdr:spPr>
        <a:xfrm>
          <a:off x="22110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39750</xdr:rowOff>
    </xdr:from>
    <xdr:ext cx="469744" cy="259045"/>
    <xdr:sp macro="" textlink="">
      <xdr:nvSpPr>
        <xdr:cNvPr id="867" name="【庁舎】&#10;一人当たり面積該当値テキスト"/>
        <xdr:cNvSpPr txBox="1"/>
      </xdr:nvSpPr>
      <xdr:spPr>
        <a:xfrm>
          <a:off x="22199600"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68" name="楕円 867"/>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112123</xdr:rowOff>
    </xdr:to>
    <xdr:cxnSp macro="">
      <xdr:nvCxnSpPr>
        <xdr:cNvPr id="869" name="直線コネクタ 868"/>
        <xdr:cNvCxnSpPr/>
      </xdr:nvCxnSpPr>
      <xdr:spPr>
        <a:xfrm>
          <a:off x="21323300" y="1845563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58057</xdr:rowOff>
    </xdr:from>
    <xdr:to>
      <xdr:col>107</xdr:col>
      <xdr:colOff>101600</xdr:colOff>
      <xdr:row>107</xdr:row>
      <xdr:rowOff>159657</xdr:rowOff>
    </xdr:to>
    <xdr:sp macro="" textlink="">
      <xdr:nvSpPr>
        <xdr:cNvPr id="870" name="楕円 869"/>
        <xdr:cNvSpPr/>
      </xdr:nvSpPr>
      <xdr:spPr>
        <a:xfrm>
          <a:off x="20383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108857</xdr:rowOff>
    </xdr:from>
    <xdr:to>
      <xdr:col>111</xdr:col>
      <xdr:colOff>177800</xdr:colOff>
      <xdr:row>107</xdr:row>
      <xdr:rowOff>110489</xdr:rowOff>
    </xdr:to>
    <xdr:cxnSp macro="">
      <xdr:nvCxnSpPr>
        <xdr:cNvPr id="871" name="直線コネクタ 870"/>
        <xdr:cNvCxnSpPr/>
      </xdr:nvCxnSpPr>
      <xdr:spPr>
        <a:xfrm>
          <a:off x="20434300" y="184540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58057</xdr:rowOff>
    </xdr:from>
    <xdr:to>
      <xdr:col>102</xdr:col>
      <xdr:colOff>165100</xdr:colOff>
      <xdr:row>107</xdr:row>
      <xdr:rowOff>159657</xdr:rowOff>
    </xdr:to>
    <xdr:sp macro="" textlink="">
      <xdr:nvSpPr>
        <xdr:cNvPr id="872" name="楕円 871"/>
        <xdr:cNvSpPr/>
      </xdr:nvSpPr>
      <xdr:spPr>
        <a:xfrm>
          <a:off x="19494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108857</xdr:rowOff>
    </xdr:from>
    <xdr:to>
      <xdr:col>107</xdr:col>
      <xdr:colOff>50800</xdr:colOff>
      <xdr:row>107</xdr:row>
      <xdr:rowOff>108857</xdr:rowOff>
    </xdr:to>
    <xdr:cxnSp macro="">
      <xdr:nvCxnSpPr>
        <xdr:cNvPr id="873" name="直線コネクタ 872"/>
        <xdr:cNvCxnSpPr/>
      </xdr:nvCxnSpPr>
      <xdr:spPr>
        <a:xfrm>
          <a:off x="19545300" y="18454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874"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75"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876"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77"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150784</xdr:rowOff>
    </xdr:from>
    <xdr:ext cx="469744" cy="259045"/>
    <xdr:sp macro="" textlink="">
      <xdr:nvSpPr>
        <xdr:cNvPr id="878" name="n_2mainValue【庁舎】&#10;一人当たり面積"/>
        <xdr:cNvSpPr txBox="1"/>
      </xdr:nvSpPr>
      <xdr:spPr>
        <a:xfrm>
          <a:off x="20199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150784</xdr:rowOff>
    </xdr:from>
    <xdr:ext cx="469744" cy="259045"/>
    <xdr:sp macro="" textlink="">
      <xdr:nvSpPr>
        <xdr:cNvPr id="879" name="n_3mainValue【庁舎】&#10;一人当たり面積"/>
        <xdr:cNvSpPr txBox="1"/>
      </xdr:nvSpPr>
      <xdr:spPr>
        <a:xfrm>
          <a:off x="19310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②の中で、類似団体と比較して特に有形固定資産減価償却率が高くなっている施設は一般廃棄物処理施設、保健センター・保健所、福祉施設、消防施設である。特に一般廃棄物処理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86.9</a:t>
          </a:r>
          <a:r>
            <a:rPr kumimoji="1" lang="ja-JP" altLang="en-US" sz="1300">
              <a:latin typeface="ＭＳ Ｐゴシック" panose="020B0600070205080204" pitchFamily="50" charset="-128"/>
              <a:ea typeface="ＭＳ Ｐゴシック" panose="020B0600070205080204" pitchFamily="50" charset="-128"/>
            </a:rPr>
            <a:t>％と高い値となっているが、現行施設の稼働が令和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月より新たなごみ処理施設の稼働が予定されているため、令和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数値が改善する見込みである。現行施設については、残りの稼働期間を安定且つ効率的にごみ処理を続けるための適切な施設管理を行っていく。また、消防施設についても、武豊支署につい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年４月より移転を予定しているため、数値の減少が見込まれる。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平均値を上回っている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、本町</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財政構造</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法人町民税の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割合</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が高</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いため</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、景気動向や企業の経営方針</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の変更等により、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が大きく増減するおそれがある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年度にあった町内大手企業の分社化や業績不振による法人町民税の落ち込みから財政力指数が低下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していたが、平成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年度は法人町民税と固定資産税（償却資産）の増収により増加に転じた。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は、補助金の活用や受益者負担の適正化、公有地財産の積極的な売り払い等、財源の確保を図りながら、行革プランに基づく事務事業の見直し・縮小・廃止を検討、事業の選択と計画的な実施に努め、健全な行政運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6350</xdr:rowOff>
    </xdr:to>
    <xdr:cxnSp macro="">
      <xdr:nvCxnSpPr>
        <xdr:cNvPr id="69" name="直線コネクタ 68"/>
        <xdr:cNvCxnSpPr/>
      </xdr:nvCxnSpPr>
      <xdr:spPr>
        <a:xfrm flipV="1">
          <a:off x="4114800" y="68509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40</xdr:row>
      <xdr:rowOff>6350</xdr:rowOff>
    </xdr:to>
    <xdr:cxnSp macro="">
      <xdr:nvCxnSpPr>
        <xdr:cNvPr id="78" name="直線コネクタ 77"/>
        <xdr:cNvCxnSpPr/>
      </xdr:nvCxnSpPr>
      <xdr:spPr>
        <a:xfrm>
          <a:off x="1447800" y="681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8" name="楕円 87"/>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130122</xdr:rowOff>
    </xdr:from>
    <xdr:ext cx="762000" cy="259045"/>
    <xdr:sp macro="" textlink="">
      <xdr:nvSpPr>
        <xdr:cNvPr id="89" name="財政力該当値テキスト"/>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は地方税の増収による一般財源の増加で前年度と比較して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百万円の増加となった。一方で、経常一般財源についても増加傾向にあり前年度と比較して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アウトソーシング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推進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や労務単価の上昇、施設整備に伴う物件費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公共施設等の老朽化による維持補修費の増加など、今後も財政需要は高まりを見せていくことが予想される。扶助費においても継続的な増加が予想され、より柔軟性をもった行政運営を目指すには既存事業の一層の精査・見直しをしていかねばならない。限られた財源の中でより効果的、効率的な財政運営に心がけ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73152</xdr:rowOff>
    </xdr:to>
    <xdr:cxnSp macro="">
      <xdr:nvCxnSpPr>
        <xdr:cNvPr id="130" name="直線コネクタ 129"/>
        <xdr:cNvCxnSpPr/>
      </xdr:nvCxnSpPr>
      <xdr:spPr>
        <a:xfrm flipV="1">
          <a:off x="4114800" y="1095425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73152</xdr:rowOff>
    </xdr:to>
    <xdr:cxnSp macro="">
      <xdr:nvCxnSpPr>
        <xdr:cNvPr id="133" name="直線コネクタ 132"/>
        <xdr:cNvCxnSpPr/>
      </xdr:nvCxnSpPr>
      <xdr:spPr>
        <a:xfrm>
          <a:off x="3225800" y="110266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53848</xdr:rowOff>
    </xdr:to>
    <xdr:cxnSp macro="">
      <xdr:nvCxnSpPr>
        <xdr:cNvPr id="136" name="直線コネクタ 135"/>
        <xdr:cNvCxnSpPr/>
      </xdr:nvCxnSpPr>
      <xdr:spPr>
        <a:xfrm>
          <a:off x="2336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65</xdr:row>
      <xdr:rowOff>109220</xdr:rowOff>
    </xdr:to>
    <xdr:cxnSp macro="">
      <xdr:nvCxnSpPr>
        <xdr:cNvPr id="139" name="直線コネクタ 138"/>
        <xdr:cNvCxnSpPr/>
      </xdr:nvCxnSpPr>
      <xdr:spPr>
        <a:xfrm flipV="1">
          <a:off x="1447800" y="1084326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9" name="楕円 148"/>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74185</xdr:rowOff>
    </xdr:from>
    <xdr:ext cx="762000" cy="259045"/>
    <xdr:sp macro="" textlink="">
      <xdr:nvSpPr>
        <xdr:cNvPr id="150" name="財政構造の弾力性該当値テキスト"/>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2" name="テキスト ボックス 151"/>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4" name="テキスト ボックス 153"/>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6" name="テキスト ボックス 155"/>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7" name="楕円 156"/>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8" name="テキスト ボックス 157"/>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良好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であるが、人件費・物件費とも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一部事務組合や公営企業への繰出を加味すると大幅に増加するため、定員計画や行革プランに基づきながら、コストの削減に努めていく必要がある。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74220</xdr:rowOff>
    </xdr:from>
    <xdr:to>
      <xdr:col>23</xdr:col>
      <xdr:colOff>133350</xdr:colOff>
      <xdr:row>83</xdr:row>
      <xdr:rowOff>104750</xdr:rowOff>
    </xdr:to>
    <xdr:cxnSp macro="">
      <xdr:nvCxnSpPr>
        <xdr:cNvPr id="195" name="直線コネクタ 194"/>
        <xdr:cNvCxnSpPr/>
      </xdr:nvCxnSpPr>
      <xdr:spPr>
        <a:xfrm>
          <a:off x="4114800" y="14304570"/>
          <a:ext cx="8382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74220</xdr:rowOff>
    </xdr:from>
    <xdr:to>
      <xdr:col>19</xdr:col>
      <xdr:colOff>133350</xdr:colOff>
      <xdr:row>83</xdr:row>
      <xdr:rowOff>98661</xdr:rowOff>
    </xdr:to>
    <xdr:cxnSp macro="">
      <xdr:nvCxnSpPr>
        <xdr:cNvPr id="198" name="直線コネクタ 197"/>
        <xdr:cNvCxnSpPr/>
      </xdr:nvCxnSpPr>
      <xdr:spPr>
        <a:xfrm flipV="1">
          <a:off x="3225800" y="14304570"/>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87113</xdr:rowOff>
    </xdr:from>
    <xdr:to>
      <xdr:col>15</xdr:col>
      <xdr:colOff>82550</xdr:colOff>
      <xdr:row>83</xdr:row>
      <xdr:rowOff>98661</xdr:rowOff>
    </xdr:to>
    <xdr:cxnSp macro="">
      <xdr:nvCxnSpPr>
        <xdr:cNvPr id="201" name="直線コネクタ 200"/>
        <xdr:cNvCxnSpPr/>
      </xdr:nvCxnSpPr>
      <xdr:spPr>
        <a:xfrm>
          <a:off x="2336800" y="14317463"/>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72554</xdr:rowOff>
    </xdr:from>
    <xdr:to>
      <xdr:col>11</xdr:col>
      <xdr:colOff>31750</xdr:colOff>
      <xdr:row>83</xdr:row>
      <xdr:rowOff>87113</xdr:rowOff>
    </xdr:to>
    <xdr:cxnSp macro="">
      <xdr:nvCxnSpPr>
        <xdr:cNvPr id="204" name="直線コネクタ 203"/>
        <xdr:cNvCxnSpPr/>
      </xdr:nvCxnSpPr>
      <xdr:spPr>
        <a:xfrm>
          <a:off x="1447800" y="14302904"/>
          <a:ext cx="8890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53950</xdr:rowOff>
    </xdr:from>
    <xdr:to>
      <xdr:col>23</xdr:col>
      <xdr:colOff>184150</xdr:colOff>
      <xdr:row>83</xdr:row>
      <xdr:rowOff>155550</xdr:rowOff>
    </xdr:to>
    <xdr:sp macro="" textlink="">
      <xdr:nvSpPr>
        <xdr:cNvPr id="214" name="楕円 213"/>
        <xdr:cNvSpPr/>
      </xdr:nvSpPr>
      <xdr:spPr>
        <a:xfrm>
          <a:off x="4902200" y="142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70477</xdr:rowOff>
    </xdr:from>
    <xdr:ext cx="762000" cy="259045"/>
    <xdr:sp macro="" textlink="">
      <xdr:nvSpPr>
        <xdr:cNvPr id="215" name="人件費・物件費等の状況該当値テキスト"/>
        <xdr:cNvSpPr txBox="1"/>
      </xdr:nvSpPr>
      <xdr:spPr>
        <a:xfrm>
          <a:off x="5041900" y="141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23420</xdr:rowOff>
    </xdr:from>
    <xdr:to>
      <xdr:col>19</xdr:col>
      <xdr:colOff>184150</xdr:colOff>
      <xdr:row>83</xdr:row>
      <xdr:rowOff>125020</xdr:rowOff>
    </xdr:to>
    <xdr:sp macro="" textlink="">
      <xdr:nvSpPr>
        <xdr:cNvPr id="216" name="楕円 215"/>
        <xdr:cNvSpPr/>
      </xdr:nvSpPr>
      <xdr:spPr>
        <a:xfrm>
          <a:off x="4064000" y="142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135197</xdr:rowOff>
    </xdr:from>
    <xdr:ext cx="736600" cy="259045"/>
    <xdr:sp macro="" textlink="">
      <xdr:nvSpPr>
        <xdr:cNvPr id="217" name="テキスト ボックス 216"/>
        <xdr:cNvSpPr txBox="1"/>
      </xdr:nvSpPr>
      <xdr:spPr>
        <a:xfrm>
          <a:off x="3733800" y="14022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47861</xdr:rowOff>
    </xdr:from>
    <xdr:to>
      <xdr:col>15</xdr:col>
      <xdr:colOff>133350</xdr:colOff>
      <xdr:row>83</xdr:row>
      <xdr:rowOff>149461</xdr:rowOff>
    </xdr:to>
    <xdr:sp macro="" textlink="">
      <xdr:nvSpPr>
        <xdr:cNvPr id="218" name="楕円 217"/>
        <xdr:cNvSpPr/>
      </xdr:nvSpPr>
      <xdr:spPr>
        <a:xfrm>
          <a:off x="3175000" y="142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159638</xdr:rowOff>
    </xdr:from>
    <xdr:ext cx="762000" cy="259045"/>
    <xdr:sp macro="" textlink="">
      <xdr:nvSpPr>
        <xdr:cNvPr id="219" name="テキスト ボックス 218"/>
        <xdr:cNvSpPr txBox="1"/>
      </xdr:nvSpPr>
      <xdr:spPr>
        <a:xfrm>
          <a:off x="2844800" y="1404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36313</xdr:rowOff>
    </xdr:from>
    <xdr:to>
      <xdr:col>11</xdr:col>
      <xdr:colOff>82550</xdr:colOff>
      <xdr:row>83</xdr:row>
      <xdr:rowOff>137913</xdr:rowOff>
    </xdr:to>
    <xdr:sp macro="" textlink="">
      <xdr:nvSpPr>
        <xdr:cNvPr id="220" name="楕円 219"/>
        <xdr:cNvSpPr/>
      </xdr:nvSpPr>
      <xdr:spPr>
        <a:xfrm>
          <a:off x="2286000" y="142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148090</xdr:rowOff>
    </xdr:from>
    <xdr:ext cx="762000" cy="259045"/>
    <xdr:sp macro="" textlink="">
      <xdr:nvSpPr>
        <xdr:cNvPr id="221" name="テキスト ボックス 220"/>
        <xdr:cNvSpPr txBox="1"/>
      </xdr:nvSpPr>
      <xdr:spPr>
        <a:xfrm>
          <a:off x="1955800" y="1403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21754</xdr:rowOff>
    </xdr:from>
    <xdr:to>
      <xdr:col>7</xdr:col>
      <xdr:colOff>31750</xdr:colOff>
      <xdr:row>83</xdr:row>
      <xdr:rowOff>123354</xdr:rowOff>
    </xdr:to>
    <xdr:sp macro="" textlink="">
      <xdr:nvSpPr>
        <xdr:cNvPr id="222" name="楕円 221"/>
        <xdr:cNvSpPr/>
      </xdr:nvSpPr>
      <xdr:spPr>
        <a:xfrm>
          <a:off x="1397000" y="142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133531</xdr:rowOff>
    </xdr:from>
    <xdr:ext cx="762000" cy="259045"/>
    <xdr:sp macro="" textlink="">
      <xdr:nvSpPr>
        <xdr:cNvPr id="223" name="テキスト ボックス 222"/>
        <xdr:cNvSpPr txBox="1"/>
      </xdr:nvSpPr>
      <xdr:spPr>
        <a:xfrm>
          <a:off x="1066800" y="1402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上回っている。今後も類似団体平均や近隣市町の状況を参考に給与の適正化に努めていく。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86179</xdr:rowOff>
    </xdr:to>
    <xdr:cxnSp macro="">
      <xdr:nvCxnSpPr>
        <xdr:cNvPr id="259" name="直線コネクタ 258"/>
        <xdr:cNvCxnSpPr/>
      </xdr:nvCxnSpPr>
      <xdr:spPr>
        <a:xfrm flipV="1">
          <a:off x="16179800" y="150703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86179</xdr:rowOff>
    </xdr:to>
    <xdr:cxnSp macro="">
      <xdr:nvCxnSpPr>
        <xdr:cNvPr id="262" name="直線コネクタ 261"/>
        <xdr:cNvCxnSpPr/>
      </xdr:nvCxnSpPr>
      <xdr:spPr>
        <a:xfrm>
          <a:off x="15290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17236</xdr:rowOff>
    </xdr:to>
    <xdr:cxnSp macro="">
      <xdr:nvCxnSpPr>
        <xdr:cNvPr id="265" name="直線コネクタ 264"/>
        <xdr:cNvCxnSpPr/>
      </xdr:nvCxnSpPr>
      <xdr:spPr>
        <a:xfrm>
          <a:off x="14401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136979</xdr:rowOff>
    </xdr:to>
    <xdr:cxnSp macro="">
      <xdr:nvCxnSpPr>
        <xdr:cNvPr id="268" name="直線コネクタ 267"/>
        <xdr:cNvCxnSpPr/>
      </xdr:nvCxnSpPr>
      <xdr:spPr>
        <a:xfrm>
          <a:off x="13512800" y="14794593"/>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0" name="楕円 279"/>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1" name="テキスト ボックス 280"/>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2" name="楕円 281"/>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3" name="テキスト ボックス 282"/>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4" name="楕円 283"/>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5" name="テキスト ボックス 284"/>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7" name="テキスト ボックス 286"/>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々増減を繰り返しながらも類似団体平均とほぼ同じ程度の状況となっている。これから人口減少社会へ向かうことが予測される中で、行政サービスの取捨選択を適正に行いながら、定員計画や行革プランに基づいて計画的に対応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9072</xdr:rowOff>
    </xdr:from>
    <xdr:to>
      <xdr:col>81</xdr:col>
      <xdr:colOff>44450</xdr:colOff>
      <xdr:row>61</xdr:row>
      <xdr:rowOff>21137</xdr:rowOff>
    </xdr:to>
    <xdr:cxnSp macro="">
      <xdr:nvCxnSpPr>
        <xdr:cNvPr id="324" name="直線コネクタ 323"/>
        <xdr:cNvCxnSpPr/>
      </xdr:nvCxnSpPr>
      <xdr:spPr>
        <a:xfrm>
          <a:off x="16179800" y="1046752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9072</xdr:rowOff>
    </xdr:from>
    <xdr:to>
      <xdr:col>77</xdr:col>
      <xdr:colOff>44450</xdr:colOff>
      <xdr:row>61</xdr:row>
      <xdr:rowOff>26307</xdr:rowOff>
    </xdr:to>
    <xdr:cxnSp macro="">
      <xdr:nvCxnSpPr>
        <xdr:cNvPr id="327" name="直線コネクタ 326"/>
        <xdr:cNvCxnSpPr/>
      </xdr:nvCxnSpPr>
      <xdr:spPr>
        <a:xfrm flipV="1">
          <a:off x="15290800" y="104675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26307</xdr:rowOff>
    </xdr:from>
    <xdr:to>
      <xdr:col>72</xdr:col>
      <xdr:colOff>203200</xdr:colOff>
      <xdr:row>61</xdr:row>
      <xdr:rowOff>26307</xdr:rowOff>
    </xdr:to>
    <xdr:cxnSp macro="">
      <xdr:nvCxnSpPr>
        <xdr:cNvPr id="330" name="直線コネクタ 329"/>
        <xdr:cNvCxnSpPr/>
      </xdr:nvCxnSpPr>
      <xdr:spPr>
        <a:xfrm>
          <a:off x="14401800" y="1048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7348</xdr:rowOff>
    </xdr:from>
    <xdr:to>
      <xdr:col>68</xdr:col>
      <xdr:colOff>152400</xdr:colOff>
      <xdr:row>61</xdr:row>
      <xdr:rowOff>26307</xdr:rowOff>
    </xdr:to>
    <xdr:cxnSp macro="">
      <xdr:nvCxnSpPr>
        <xdr:cNvPr id="333" name="直線コネクタ 332"/>
        <xdr:cNvCxnSpPr/>
      </xdr:nvCxnSpPr>
      <xdr:spPr>
        <a:xfrm>
          <a:off x="13512800" y="1046579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141787</xdr:rowOff>
    </xdr:from>
    <xdr:to>
      <xdr:col>81</xdr:col>
      <xdr:colOff>95250</xdr:colOff>
      <xdr:row>61</xdr:row>
      <xdr:rowOff>71937</xdr:rowOff>
    </xdr:to>
    <xdr:sp macro="" textlink="">
      <xdr:nvSpPr>
        <xdr:cNvPr id="343" name="楕円 342"/>
        <xdr:cNvSpPr/>
      </xdr:nvSpPr>
      <xdr:spPr>
        <a:xfrm>
          <a:off x="169672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158314</xdr:rowOff>
    </xdr:from>
    <xdr:ext cx="762000" cy="259045"/>
    <xdr:sp macro="" textlink="">
      <xdr:nvSpPr>
        <xdr:cNvPr id="344" name="定員管理の状況該当値テキスト"/>
        <xdr:cNvSpPr txBox="1"/>
      </xdr:nvSpPr>
      <xdr:spPr>
        <a:xfrm>
          <a:off x="17106900" y="1027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129722</xdr:rowOff>
    </xdr:from>
    <xdr:to>
      <xdr:col>77</xdr:col>
      <xdr:colOff>95250</xdr:colOff>
      <xdr:row>61</xdr:row>
      <xdr:rowOff>59872</xdr:rowOff>
    </xdr:to>
    <xdr:sp macro="" textlink="">
      <xdr:nvSpPr>
        <xdr:cNvPr id="345" name="楕円 344"/>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70049</xdr:rowOff>
    </xdr:from>
    <xdr:ext cx="736600" cy="259045"/>
    <xdr:sp macro="" textlink="">
      <xdr:nvSpPr>
        <xdr:cNvPr id="346" name="テキスト ボックス 345"/>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146957</xdr:rowOff>
    </xdr:from>
    <xdr:to>
      <xdr:col>73</xdr:col>
      <xdr:colOff>44450</xdr:colOff>
      <xdr:row>61</xdr:row>
      <xdr:rowOff>77107</xdr:rowOff>
    </xdr:to>
    <xdr:sp macro="" textlink="">
      <xdr:nvSpPr>
        <xdr:cNvPr id="347" name="楕円 346"/>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87284</xdr:rowOff>
    </xdr:from>
    <xdr:ext cx="762000" cy="259045"/>
    <xdr:sp macro="" textlink="">
      <xdr:nvSpPr>
        <xdr:cNvPr id="348" name="テキスト ボックス 347"/>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146957</xdr:rowOff>
    </xdr:from>
    <xdr:to>
      <xdr:col>68</xdr:col>
      <xdr:colOff>203200</xdr:colOff>
      <xdr:row>61</xdr:row>
      <xdr:rowOff>77107</xdr:rowOff>
    </xdr:to>
    <xdr:sp macro="" textlink="">
      <xdr:nvSpPr>
        <xdr:cNvPr id="349" name="楕円 348"/>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87284</xdr:rowOff>
    </xdr:from>
    <xdr:ext cx="762000" cy="259045"/>
    <xdr:sp macro="" textlink="">
      <xdr:nvSpPr>
        <xdr:cNvPr id="350" name="テキスト ボックス 349"/>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127998</xdr:rowOff>
    </xdr:from>
    <xdr:to>
      <xdr:col>64</xdr:col>
      <xdr:colOff>152400</xdr:colOff>
      <xdr:row>61</xdr:row>
      <xdr:rowOff>58148</xdr:rowOff>
    </xdr:to>
    <xdr:sp macro="" textlink="">
      <xdr:nvSpPr>
        <xdr:cNvPr id="351" name="楕円 350"/>
        <xdr:cNvSpPr/>
      </xdr:nvSpPr>
      <xdr:spPr>
        <a:xfrm>
          <a:off x="13462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42925</xdr:rowOff>
    </xdr:from>
    <xdr:ext cx="762000" cy="259045"/>
    <xdr:sp macro="" textlink="">
      <xdr:nvSpPr>
        <xdr:cNvPr id="352" name="テキスト ボックス 351"/>
        <xdr:cNvSpPr txBox="1"/>
      </xdr:nvSpPr>
      <xdr:spPr>
        <a:xfrm>
          <a:off x="13131800" y="1050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年度から減少傾向にあり、類似団体平均値と比較しても低い比率で推移している。平成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年度の減少要因は、一般会計における公債費の償還額が減少したこと、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「公共下水道事業特別会計の借金に充てることが認められる繰入金の額」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したこと等が挙げられる。また、税収の大幅な伸びにより、算定式の分母である標準財政規模が増加したことも比率が下がった要因と言える。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90715</xdr:rowOff>
    </xdr:to>
    <xdr:cxnSp macro="">
      <xdr:nvCxnSpPr>
        <xdr:cNvPr id="387" name="直線コネクタ 386"/>
        <xdr:cNvCxnSpPr/>
      </xdr:nvCxnSpPr>
      <xdr:spPr>
        <a:xfrm flipV="1">
          <a:off x="16179800" y="653687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132080</xdr:rowOff>
    </xdr:to>
    <xdr:cxnSp macro="">
      <xdr:nvCxnSpPr>
        <xdr:cNvPr id="390" name="直線コネクタ 389"/>
        <xdr:cNvCxnSpPr/>
      </xdr:nvCxnSpPr>
      <xdr:spPr>
        <a:xfrm flipV="1">
          <a:off x="15290800" y="66058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166551</xdr:rowOff>
    </xdr:to>
    <xdr:cxnSp macro="">
      <xdr:nvCxnSpPr>
        <xdr:cNvPr id="393" name="直線コネクタ 392"/>
        <xdr:cNvCxnSpPr/>
      </xdr:nvCxnSpPr>
      <xdr:spPr>
        <a:xfrm flipV="1">
          <a:off x="14401800" y="664718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38</xdr:row>
      <xdr:rowOff>166551</xdr:rowOff>
    </xdr:to>
    <xdr:cxnSp macro="">
      <xdr:nvCxnSpPr>
        <xdr:cNvPr id="396" name="直線コネクタ 395"/>
        <xdr:cNvCxnSpPr/>
      </xdr:nvCxnSpPr>
      <xdr:spPr>
        <a:xfrm>
          <a:off x="13512800" y="667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6" name="楕円 405"/>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7"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8" name="楕円 407"/>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9" name="テキスト ボックス 408"/>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10" name="楕円 409"/>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11" name="テキスト ボックス 410"/>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115751</xdr:rowOff>
    </xdr:from>
    <xdr:to>
      <xdr:col>68</xdr:col>
      <xdr:colOff>203200</xdr:colOff>
      <xdr:row>39</xdr:row>
      <xdr:rowOff>45901</xdr:rowOff>
    </xdr:to>
    <xdr:sp macro="" textlink="">
      <xdr:nvSpPr>
        <xdr:cNvPr id="412" name="楕円 411"/>
        <xdr:cNvSpPr/>
      </xdr:nvSpPr>
      <xdr:spPr>
        <a:xfrm>
          <a:off x="14351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56078</xdr:rowOff>
    </xdr:from>
    <xdr:ext cx="762000" cy="259045"/>
    <xdr:sp macro="" textlink="">
      <xdr:nvSpPr>
        <xdr:cNvPr id="413" name="テキスト ボックス 412"/>
        <xdr:cNvSpPr txBox="1"/>
      </xdr:nvSpPr>
      <xdr:spPr>
        <a:xfrm>
          <a:off x="14020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4" name="楕円 413"/>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5" name="テキスト ボックス 414"/>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年度の将来負担比率は、充当可能財源が将来負担額を上回り、算定式の分子がマイナスとなったため値なしとなった。地方債現在高の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により将来負担額が減少したこと、屋内温水プール建設用の基金積み立ての増加や充当可能特定歳入の増加により充当可能財源が増加したことが増加の要因となる。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、屋内温水プール建設など、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新たな大規模事業への投資（新発債の増加）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を予定しており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増加を見込んでいる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22074</xdr:rowOff>
    </xdr:from>
    <xdr:to>
      <xdr:col>77</xdr:col>
      <xdr:colOff>44450</xdr:colOff>
      <xdr:row>14</xdr:row>
      <xdr:rowOff>163407</xdr:rowOff>
    </xdr:to>
    <xdr:cxnSp macro="">
      <xdr:nvCxnSpPr>
        <xdr:cNvPr id="451" name="直線コネクタ 450"/>
        <xdr:cNvCxnSpPr/>
      </xdr:nvCxnSpPr>
      <xdr:spPr>
        <a:xfrm flipV="1">
          <a:off x="15290800" y="2422374"/>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2"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163407</xdr:rowOff>
    </xdr:from>
    <xdr:to>
      <xdr:col>72</xdr:col>
      <xdr:colOff>203200</xdr:colOff>
      <xdr:row>15</xdr:row>
      <xdr:rowOff>124097</xdr:rowOff>
    </xdr:to>
    <xdr:cxnSp macro="">
      <xdr:nvCxnSpPr>
        <xdr:cNvPr id="454" name="直線コネクタ 453"/>
        <xdr:cNvCxnSpPr/>
      </xdr:nvCxnSpPr>
      <xdr:spPr>
        <a:xfrm flipV="1">
          <a:off x="14401800" y="2563707"/>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109358</xdr:rowOff>
    </xdr:from>
    <xdr:ext cx="736600" cy="259045"/>
    <xdr:sp macro="" textlink="">
      <xdr:nvSpPr>
        <xdr:cNvPr id="456" name="テキスト ボックス 455"/>
        <xdr:cNvSpPr txBox="1"/>
      </xdr:nvSpPr>
      <xdr:spPr>
        <a:xfrm>
          <a:off x="15798800" y="250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69185</xdr:rowOff>
    </xdr:from>
    <xdr:to>
      <xdr:col>68</xdr:col>
      <xdr:colOff>152400</xdr:colOff>
      <xdr:row>15</xdr:row>
      <xdr:rowOff>124097</xdr:rowOff>
    </xdr:to>
    <xdr:cxnSp macro="">
      <xdr:nvCxnSpPr>
        <xdr:cNvPr id="457" name="直線コネクタ 456"/>
        <xdr:cNvCxnSpPr/>
      </xdr:nvCxnSpPr>
      <xdr:spPr>
        <a:xfrm>
          <a:off x="13512800" y="2469485"/>
          <a:ext cx="889000" cy="2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60" name="フローチャート: 判断 459"/>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1" name="テキスト ボックス 460"/>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2" name="フローチャート: 判断 46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63" name="テキスト ボックス 462"/>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142724</xdr:rowOff>
    </xdr:from>
    <xdr:to>
      <xdr:col>77</xdr:col>
      <xdr:colOff>95250</xdr:colOff>
      <xdr:row>14</xdr:row>
      <xdr:rowOff>72874</xdr:rowOff>
    </xdr:to>
    <xdr:sp macro="" textlink="">
      <xdr:nvSpPr>
        <xdr:cNvPr id="469" name="楕円 468"/>
        <xdr:cNvSpPr/>
      </xdr:nvSpPr>
      <xdr:spPr>
        <a:xfrm>
          <a:off x="16129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83051</xdr:rowOff>
    </xdr:from>
    <xdr:ext cx="736600" cy="259045"/>
    <xdr:sp macro="" textlink="">
      <xdr:nvSpPr>
        <xdr:cNvPr id="470" name="テキスト ボックス 469"/>
        <xdr:cNvSpPr txBox="1"/>
      </xdr:nvSpPr>
      <xdr:spPr>
        <a:xfrm>
          <a:off x="15798800" y="2140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112607</xdr:rowOff>
    </xdr:from>
    <xdr:to>
      <xdr:col>73</xdr:col>
      <xdr:colOff>44450</xdr:colOff>
      <xdr:row>15</xdr:row>
      <xdr:rowOff>42757</xdr:rowOff>
    </xdr:to>
    <xdr:sp macro="" textlink="">
      <xdr:nvSpPr>
        <xdr:cNvPr id="471" name="楕円 470"/>
        <xdr:cNvSpPr/>
      </xdr:nvSpPr>
      <xdr:spPr>
        <a:xfrm>
          <a:off x="15240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27534</xdr:rowOff>
    </xdr:from>
    <xdr:ext cx="762000" cy="259045"/>
    <xdr:sp macro="" textlink="">
      <xdr:nvSpPr>
        <xdr:cNvPr id="472" name="テキスト ボックス 471"/>
        <xdr:cNvSpPr txBox="1"/>
      </xdr:nvSpPr>
      <xdr:spPr>
        <a:xfrm>
          <a:off x="14909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73297</xdr:rowOff>
    </xdr:from>
    <xdr:to>
      <xdr:col>68</xdr:col>
      <xdr:colOff>203200</xdr:colOff>
      <xdr:row>16</xdr:row>
      <xdr:rowOff>3447</xdr:rowOff>
    </xdr:to>
    <xdr:sp macro="" textlink="">
      <xdr:nvSpPr>
        <xdr:cNvPr id="473" name="楕円 472"/>
        <xdr:cNvSpPr/>
      </xdr:nvSpPr>
      <xdr:spPr>
        <a:xfrm>
          <a:off x="14351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159674</xdr:rowOff>
    </xdr:from>
    <xdr:ext cx="762000" cy="259045"/>
    <xdr:sp macro="" textlink="">
      <xdr:nvSpPr>
        <xdr:cNvPr id="474" name="テキスト ボックス 473"/>
        <xdr:cNvSpPr txBox="1"/>
      </xdr:nvSpPr>
      <xdr:spPr>
        <a:xfrm>
          <a:off x="14020800" y="27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18385</xdr:rowOff>
    </xdr:from>
    <xdr:to>
      <xdr:col>64</xdr:col>
      <xdr:colOff>152400</xdr:colOff>
      <xdr:row>14</xdr:row>
      <xdr:rowOff>119985</xdr:rowOff>
    </xdr:to>
    <xdr:sp macro="" textlink="">
      <xdr:nvSpPr>
        <xdr:cNvPr id="475" name="楕円 474"/>
        <xdr:cNvSpPr/>
      </xdr:nvSpPr>
      <xdr:spPr>
        <a:xfrm>
          <a:off x="13462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130162</xdr:rowOff>
    </xdr:from>
    <xdr:ext cx="762000" cy="259045"/>
    <xdr:sp macro="" textlink="">
      <xdr:nvSpPr>
        <xdr:cNvPr id="476" name="テキスト ボックス 475"/>
        <xdr:cNvSpPr txBox="1"/>
      </xdr:nvSpPr>
      <xdr:spPr>
        <a:xfrm>
          <a:off x="13131800" y="21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数値の推移は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の動向と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ほぼ一致している。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年度の人件費の総額は前年度と比較して微増しているが、地方税の収入増に起因する経常収支比率全体の減少により、前年度と比較して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％減少することとなった。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引き続き定数管理によりコストの増とならないように努めていくとともに、アウトソーシングとのバランスにも留意していく。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89444</xdr:rowOff>
    </xdr:from>
    <xdr:to>
      <xdr:col>24</xdr:col>
      <xdr:colOff>25400</xdr:colOff>
      <xdr:row>37</xdr:row>
      <xdr:rowOff>128633</xdr:rowOff>
    </xdr:to>
    <xdr:cxnSp macro="">
      <xdr:nvCxnSpPr>
        <xdr:cNvPr id="68" name="直線コネクタ 67"/>
        <xdr:cNvCxnSpPr/>
      </xdr:nvCxnSpPr>
      <xdr:spPr>
        <a:xfrm flipV="1">
          <a:off x="3987800" y="64330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76381</xdr:rowOff>
    </xdr:from>
    <xdr:to>
      <xdr:col>19</xdr:col>
      <xdr:colOff>187325</xdr:colOff>
      <xdr:row>37</xdr:row>
      <xdr:rowOff>128633</xdr:rowOff>
    </xdr:to>
    <xdr:cxnSp macro="">
      <xdr:nvCxnSpPr>
        <xdr:cNvPr id="71" name="直線コネクタ 70"/>
        <xdr:cNvCxnSpPr/>
      </xdr:nvCxnSpPr>
      <xdr:spPr>
        <a:xfrm>
          <a:off x="3098800" y="64200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43724</xdr:rowOff>
    </xdr:from>
    <xdr:to>
      <xdr:col>15</xdr:col>
      <xdr:colOff>98425</xdr:colOff>
      <xdr:row>37</xdr:row>
      <xdr:rowOff>76381</xdr:rowOff>
    </xdr:to>
    <xdr:cxnSp macro="">
      <xdr:nvCxnSpPr>
        <xdr:cNvPr id="74" name="直線コネクタ 73"/>
        <xdr:cNvCxnSpPr/>
      </xdr:nvCxnSpPr>
      <xdr:spPr>
        <a:xfrm>
          <a:off x="2209800" y="63873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43724</xdr:rowOff>
    </xdr:from>
    <xdr:to>
      <xdr:col>11</xdr:col>
      <xdr:colOff>9525</xdr:colOff>
      <xdr:row>37</xdr:row>
      <xdr:rowOff>154758</xdr:rowOff>
    </xdr:to>
    <xdr:cxnSp macro="">
      <xdr:nvCxnSpPr>
        <xdr:cNvPr id="77" name="直線コネクタ 76"/>
        <xdr:cNvCxnSpPr/>
      </xdr:nvCxnSpPr>
      <xdr:spPr>
        <a:xfrm flipV="1">
          <a:off x="1320800" y="638737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38644</xdr:rowOff>
    </xdr:from>
    <xdr:to>
      <xdr:col>24</xdr:col>
      <xdr:colOff>76200</xdr:colOff>
      <xdr:row>37</xdr:row>
      <xdr:rowOff>140244</xdr:rowOff>
    </xdr:to>
    <xdr:sp macro="" textlink="">
      <xdr:nvSpPr>
        <xdr:cNvPr id="87" name="楕円 86"/>
        <xdr:cNvSpPr/>
      </xdr:nvSpPr>
      <xdr:spPr>
        <a:xfrm>
          <a:off x="4775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10721</xdr:rowOff>
    </xdr:from>
    <xdr:ext cx="762000" cy="259045"/>
    <xdr:sp macro="" textlink="">
      <xdr:nvSpPr>
        <xdr:cNvPr id="88" name="人件費該当値テキスト"/>
        <xdr:cNvSpPr txBox="1"/>
      </xdr:nvSpPr>
      <xdr:spPr>
        <a:xfrm>
          <a:off x="4914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77833</xdr:rowOff>
    </xdr:from>
    <xdr:to>
      <xdr:col>20</xdr:col>
      <xdr:colOff>38100</xdr:colOff>
      <xdr:row>38</xdr:row>
      <xdr:rowOff>7982</xdr:rowOff>
    </xdr:to>
    <xdr:sp macro="" textlink="">
      <xdr:nvSpPr>
        <xdr:cNvPr id="89" name="楕円 88"/>
        <xdr:cNvSpPr/>
      </xdr:nvSpPr>
      <xdr:spPr>
        <a:xfrm>
          <a:off x="3937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164210</xdr:rowOff>
    </xdr:from>
    <xdr:ext cx="736600" cy="259045"/>
    <xdr:sp macro="" textlink="">
      <xdr:nvSpPr>
        <xdr:cNvPr id="90" name="テキスト ボックス 89"/>
        <xdr:cNvSpPr txBox="1"/>
      </xdr:nvSpPr>
      <xdr:spPr>
        <a:xfrm>
          <a:off x="3606800" y="650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25581</xdr:rowOff>
    </xdr:from>
    <xdr:to>
      <xdr:col>15</xdr:col>
      <xdr:colOff>149225</xdr:colOff>
      <xdr:row>37</xdr:row>
      <xdr:rowOff>127181</xdr:rowOff>
    </xdr:to>
    <xdr:sp macro="" textlink="">
      <xdr:nvSpPr>
        <xdr:cNvPr id="91" name="楕円 90"/>
        <xdr:cNvSpPr/>
      </xdr:nvSpPr>
      <xdr:spPr>
        <a:xfrm>
          <a:off x="3048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111958</xdr:rowOff>
    </xdr:from>
    <xdr:ext cx="762000" cy="259045"/>
    <xdr:sp macro="" textlink="">
      <xdr:nvSpPr>
        <xdr:cNvPr id="92" name="テキスト ボックス 91"/>
        <xdr:cNvSpPr txBox="1"/>
      </xdr:nvSpPr>
      <xdr:spPr>
        <a:xfrm>
          <a:off x="2717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164374</xdr:rowOff>
    </xdr:from>
    <xdr:to>
      <xdr:col>11</xdr:col>
      <xdr:colOff>60325</xdr:colOff>
      <xdr:row>37</xdr:row>
      <xdr:rowOff>94524</xdr:rowOff>
    </xdr:to>
    <xdr:sp macro="" textlink="">
      <xdr:nvSpPr>
        <xdr:cNvPr id="93" name="楕円 92"/>
        <xdr:cNvSpPr/>
      </xdr:nvSpPr>
      <xdr:spPr>
        <a:xfrm>
          <a:off x="2159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104701</xdr:rowOff>
    </xdr:from>
    <xdr:ext cx="762000" cy="259045"/>
    <xdr:sp macro="" textlink="">
      <xdr:nvSpPr>
        <xdr:cNvPr id="94" name="テキスト ボックス 93"/>
        <xdr:cNvSpPr txBox="1"/>
      </xdr:nvSpPr>
      <xdr:spPr>
        <a:xfrm>
          <a:off x="1828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103958</xdr:rowOff>
    </xdr:from>
    <xdr:to>
      <xdr:col>6</xdr:col>
      <xdr:colOff>171450</xdr:colOff>
      <xdr:row>38</xdr:row>
      <xdr:rowOff>34108</xdr:rowOff>
    </xdr:to>
    <xdr:sp macro="" textlink="">
      <xdr:nvSpPr>
        <xdr:cNvPr id="95" name="楕円 94"/>
        <xdr:cNvSpPr/>
      </xdr:nvSpPr>
      <xdr:spPr>
        <a:xfrm>
          <a:off x="1270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18886</xdr:rowOff>
    </xdr:from>
    <xdr:ext cx="762000" cy="259045"/>
    <xdr:sp macro="" textlink="">
      <xdr:nvSpPr>
        <xdr:cNvPr id="96" name="テキスト ボックス 95"/>
        <xdr:cNvSpPr txBox="1"/>
      </xdr:nvSpPr>
      <xdr:spPr>
        <a:xfrm>
          <a:off x="939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アウトソーシングや労務単価の上昇により物件費は年々増加傾向にある。平成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が、主な要因として、総合体育館における指定管理者制度の導入や、ごみ収集等の委託料の増加等が挙げられる。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今後も行政改革プランに基づきながら節減に努めつつ、経常的支出が過大とならないよう慎重に事業選定していく。定員管理とのバランスにも留意していく必要がある。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96520</xdr:rowOff>
    </xdr:to>
    <xdr:cxnSp macro="">
      <xdr:nvCxnSpPr>
        <xdr:cNvPr id="129" name="直線コネクタ 128"/>
        <xdr:cNvCxnSpPr/>
      </xdr:nvCxnSpPr>
      <xdr:spPr>
        <a:xfrm>
          <a:off x="15671800" y="280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104140</xdr:rowOff>
    </xdr:to>
    <xdr:cxnSp macro="">
      <xdr:nvCxnSpPr>
        <xdr:cNvPr id="132" name="直線コネクタ 131"/>
        <xdr:cNvCxnSpPr/>
      </xdr:nvCxnSpPr>
      <xdr:spPr>
        <a:xfrm flipV="1">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16</xdr:row>
      <xdr:rowOff>104140</xdr:rowOff>
    </xdr:to>
    <xdr:cxnSp macro="">
      <xdr:nvCxnSpPr>
        <xdr:cNvPr id="135" name="直線コネクタ 134"/>
        <xdr:cNvCxnSpPr/>
      </xdr:nvCxnSpPr>
      <xdr:spPr>
        <a:xfrm>
          <a:off x="13893800" y="283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111760</xdr:rowOff>
    </xdr:to>
    <xdr:cxnSp macro="">
      <xdr:nvCxnSpPr>
        <xdr:cNvPr id="138" name="直線コネクタ 137"/>
        <xdr:cNvCxnSpPr/>
      </xdr:nvCxnSpPr>
      <xdr:spPr>
        <a:xfrm flipV="1">
          <a:off x="13004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8" name="楕円 147"/>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9"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0" name="楕円 149"/>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51" name="テキスト ボックス 150"/>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2" name="楕円 151"/>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3" name="テキスト ボックス 152"/>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4" name="楕円 153"/>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55" name="テキスト ボックス 154"/>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6" name="楕円 155"/>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57" name="テキスト ボックス 156"/>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高齢者や障がい者への生活支援などに対する経費は年々増加傾向にある。平成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年度に大きく数値が改善したのは、経常収支比率を算定する分母に係る地方消費税交付金の大幅な増加や臨時財政対策債の発行額増加が要因である。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年度については、扶助費の総額は前年度よりも増加しているが、経常収支比率全体の減少により、比率としては前年度と同じ数値となった。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今後も福祉施策の充実により増加が見込まれるが、適切な制度設計・運用・資格審査により支出が過大とならないように努める。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53522</xdr:rowOff>
    </xdr:to>
    <xdr:cxnSp macro="">
      <xdr:nvCxnSpPr>
        <xdr:cNvPr id="192" name="直線コネクタ 191"/>
        <xdr:cNvCxnSpPr/>
      </xdr:nvCxnSpPr>
      <xdr:spPr>
        <a:xfrm>
          <a:off x="3987800" y="10169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4535</xdr:rowOff>
    </xdr:from>
    <xdr:to>
      <xdr:col>19</xdr:col>
      <xdr:colOff>187325</xdr:colOff>
      <xdr:row>59</xdr:row>
      <xdr:rowOff>53522</xdr:rowOff>
    </xdr:to>
    <xdr:cxnSp macro="">
      <xdr:nvCxnSpPr>
        <xdr:cNvPr id="195" name="直線コネクタ 194"/>
        <xdr:cNvCxnSpPr/>
      </xdr:nvCxnSpPr>
      <xdr:spPr>
        <a:xfrm>
          <a:off x="3098800" y="10120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4535</xdr:rowOff>
    </xdr:to>
    <xdr:cxnSp macro="">
      <xdr:nvCxnSpPr>
        <xdr:cNvPr id="198" name="直線コネクタ 197"/>
        <xdr:cNvCxnSpPr/>
      </xdr:nvCxnSpPr>
      <xdr:spPr>
        <a:xfrm>
          <a:off x="2209800" y="99568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53522</xdr:rowOff>
    </xdr:to>
    <xdr:cxnSp macro="">
      <xdr:nvCxnSpPr>
        <xdr:cNvPr id="201" name="直線コネクタ 200"/>
        <xdr:cNvCxnSpPr/>
      </xdr:nvCxnSpPr>
      <xdr:spPr>
        <a:xfrm flipV="1">
          <a:off x="1320800" y="99568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11" name="楕円 210"/>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2"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3" name="楕円 212"/>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4" name="テキスト ボックス 213"/>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125185</xdr:rowOff>
    </xdr:from>
    <xdr:to>
      <xdr:col>15</xdr:col>
      <xdr:colOff>149225</xdr:colOff>
      <xdr:row>59</xdr:row>
      <xdr:rowOff>55335</xdr:rowOff>
    </xdr:to>
    <xdr:sp macro="" textlink="">
      <xdr:nvSpPr>
        <xdr:cNvPr id="215" name="楕円 214"/>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40112</xdr:rowOff>
    </xdr:from>
    <xdr:ext cx="762000" cy="259045"/>
    <xdr:sp macro="" textlink="">
      <xdr:nvSpPr>
        <xdr:cNvPr id="216" name="テキスト ボックス 215"/>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9" name="楕円 218"/>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0" name="テキスト ボックス 219"/>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％の減少となった。経費の額としては、維持補修費が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百万円の増加、繰出金が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百万円の減少となり、全体でも百万円程増加している。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公共施設等の老朽化に伴う維持補修費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していくと考えられるため、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経費節減や、独立採算の原則に立ち返った使用料や保険料の見直し等を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図り、財源の確保に努める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119380</xdr:rowOff>
    </xdr:to>
    <xdr:cxnSp macro="">
      <xdr:nvCxnSpPr>
        <xdr:cNvPr id="253" name="直線コネクタ 252"/>
        <xdr:cNvCxnSpPr/>
      </xdr:nvCxnSpPr>
      <xdr:spPr>
        <a:xfrm flipV="1">
          <a:off x="15671800" y="1001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119380</xdr:rowOff>
    </xdr:to>
    <xdr:cxnSp macro="">
      <xdr:nvCxnSpPr>
        <xdr:cNvPr id="256" name="直線コネクタ 255"/>
        <xdr:cNvCxnSpPr/>
      </xdr:nvCxnSpPr>
      <xdr:spPr>
        <a:xfrm>
          <a:off x="14782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104140</xdr:rowOff>
    </xdr:to>
    <xdr:cxnSp macro="">
      <xdr:nvCxnSpPr>
        <xdr:cNvPr id="259" name="直線コネクタ 258"/>
        <xdr:cNvCxnSpPr/>
      </xdr:nvCxnSpPr>
      <xdr:spPr>
        <a:xfrm>
          <a:off x="13893800" y="9933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59</xdr:row>
      <xdr:rowOff>31750</xdr:rowOff>
    </xdr:to>
    <xdr:cxnSp macro="">
      <xdr:nvCxnSpPr>
        <xdr:cNvPr id="262" name="直線コネクタ 261"/>
        <xdr:cNvCxnSpPr/>
      </xdr:nvCxnSpPr>
      <xdr:spPr>
        <a:xfrm flipV="1">
          <a:off x="13004800" y="9933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72" name="楕円 271"/>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73"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74" name="楕円 273"/>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75" name="テキスト ボックス 274"/>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6" name="楕円 275"/>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7" name="テキスト ボックス 276"/>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8" name="楕円 277"/>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9" name="テキスト ボックス 278"/>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80" name="楕円 279"/>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81" name="テキスト ボックス 280"/>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類似団体平均を下回っている状態だが、将来的に新たな一部事務組合の稼働が予定されており、継続的な補助費等の支出が想定される。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百万円の増加となったが、地方税の収入増に起因する経常収支比率全体の減少により、前年度と比較して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％減少することとなった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146050</xdr:rowOff>
    </xdr:to>
    <xdr:cxnSp macro="">
      <xdr:nvCxnSpPr>
        <xdr:cNvPr id="314" name="直線コネクタ 313"/>
        <xdr:cNvCxnSpPr/>
      </xdr:nvCxnSpPr>
      <xdr:spPr>
        <a:xfrm flipV="1">
          <a:off x="15671800" y="613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35</xdr:row>
      <xdr:rowOff>168910</xdr:rowOff>
    </xdr:to>
    <xdr:cxnSp macro="">
      <xdr:nvCxnSpPr>
        <xdr:cNvPr id="317" name="直線コネクタ 316"/>
        <xdr:cNvCxnSpPr/>
      </xdr:nvCxnSpPr>
      <xdr:spPr>
        <a:xfrm flipV="1">
          <a:off x="14782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168910</xdr:rowOff>
    </xdr:from>
    <xdr:to>
      <xdr:col>73</xdr:col>
      <xdr:colOff>180975</xdr:colOff>
      <xdr:row>36</xdr:row>
      <xdr:rowOff>12700</xdr:rowOff>
    </xdr:to>
    <xdr:cxnSp macro="">
      <xdr:nvCxnSpPr>
        <xdr:cNvPr id="320" name="直線コネクタ 319"/>
        <xdr:cNvCxnSpPr/>
      </xdr:nvCxnSpPr>
      <xdr:spPr>
        <a:xfrm flipV="1">
          <a:off x="13893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73660</xdr:rowOff>
    </xdr:to>
    <xdr:cxnSp macro="">
      <xdr:nvCxnSpPr>
        <xdr:cNvPr id="323" name="直線コネクタ 322"/>
        <xdr:cNvCxnSpPr/>
      </xdr:nvCxnSpPr>
      <xdr:spPr>
        <a:xfrm flipV="1">
          <a:off x="13004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3" name="楕円 332"/>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4"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5" name="楕円 334"/>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6" name="テキスト ボックス 335"/>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118110</xdr:rowOff>
    </xdr:from>
    <xdr:to>
      <xdr:col>74</xdr:col>
      <xdr:colOff>31750</xdr:colOff>
      <xdr:row>36</xdr:row>
      <xdr:rowOff>48260</xdr:rowOff>
    </xdr:to>
    <xdr:sp macro="" textlink="">
      <xdr:nvSpPr>
        <xdr:cNvPr id="337" name="楕円 336"/>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58437</xdr:rowOff>
    </xdr:from>
    <xdr:ext cx="762000" cy="259045"/>
    <xdr:sp macro="" textlink="">
      <xdr:nvSpPr>
        <xdr:cNvPr id="338" name="テキスト ボックス 337"/>
        <xdr:cNvSpPr txBox="1"/>
      </xdr:nvSpPr>
      <xdr:spPr>
        <a:xfrm>
          <a:off x="14401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9" name="楕円 338"/>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40" name="テキスト ボックス 339"/>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1" name="楕円 340"/>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42" name="テキスト ボックス 341"/>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借入と償還のバランスを考えながら計画的に運営していることで、年々、地方債現在高は減少している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駅東区画整理事業や屋内温水プール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など、大型事業の推進により、一時的に数値の上昇が見込まれるが、行政改革プランに掲げた起債残高の上限に留意した財政運営に努め、現在の水準を超過しないように努める。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99241</xdr:rowOff>
    </xdr:from>
    <xdr:to>
      <xdr:col>24</xdr:col>
      <xdr:colOff>25400</xdr:colOff>
      <xdr:row>75</xdr:row>
      <xdr:rowOff>171087</xdr:rowOff>
    </xdr:to>
    <xdr:cxnSp macro="">
      <xdr:nvCxnSpPr>
        <xdr:cNvPr id="376" name="直線コネクタ 375"/>
        <xdr:cNvCxnSpPr/>
      </xdr:nvCxnSpPr>
      <xdr:spPr>
        <a:xfrm flipV="1">
          <a:off x="3987800" y="1295799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171087</xdr:rowOff>
    </xdr:from>
    <xdr:to>
      <xdr:col>19</xdr:col>
      <xdr:colOff>187325</xdr:colOff>
      <xdr:row>75</xdr:row>
      <xdr:rowOff>171087</xdr:rowOff>
    </xdr:to>
    <xdr:cxnSp macro="">
      <xdr:nvCxnSpPr>
        <xdr:cNvPr id="379" name="直線コネクタ 378"/>
        <xdr:cNvCxnSpPr/>
      </xdr:nvCxnSpPr>
      <xdr:spPr>
        <a:xfrm>
          <a:off x="3098800" y="13029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112304</xdr:rowOff>
    </xdr:from>
    <xdr:to>
      <xdr:col>15</xdr:col>
      <xdr:colOff>98425</xdr:colOff>
      <xdr:row>75</xdr:row>
      <xdr:rowOff>171087</xdr:rowOff>
    </xdr:to>
    <xdr:cxnSp macro="">
      <xdr:nvCxnSpPr>
        <xdr:cNvPr id="382" name="直線コネクタ 381"/>
        <xdr:cNvCxnSpPr/>
      </xdr:nvCxnSpPr>
      <xdr:spPr>
        <a:xfrm>
          <a:off x="2209800" y="129710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112304</xdr:rowOff>
    </xdr:from>
    <xdr:to>
      <xdr:col>11</xdr:col>
      <xdr:colOff>9525</xdr:colOff>
      <xdr:row>76</xdr:row>
      <xdr:rowOff>51888</xdr:rowOff>
    </xdr:to>
    <xdr:cxnSp macro="">
      <xdr:nvCxnSpPr>
        <xdr:cNvPr id="385" name="直線コネクタ 384"/>
        <xdr:cNvCxnSpPr/>
      </xdr:nvCxnSpPr>
      <xdr:spPr>
        <a:xfrm flipV="1">
          <a:off x="1320800" y="1297105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48441</xdr:rowOff>
    </xdr:from>
    <xdr:to>
      <xdr:col>24</xdr:col>
      <xdr:colOff>76200</xdr:colOff>
      <xdr:row>75</xdr:row>
      <xdr:rowOff>150040</xdr:rowOff>
    </xdr:to>
    <xdr:sp macro="" textlink="">
      <xdr:nvSpPr>
        <xdr:cNvPr id="395" name="楕円 394"/>
        <xdr:cNvSpPr/>
      </xdr:nvSpPr>
      <xdr:spPr>
        <a:xfrm>
          <a:off x="4775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64968</xdr:rowOff>
    </xdr:from>
    <xdr:ext cx="762000" cy="259045"/>
    <xdr:sp macro="" textlink="">
      <xdr:nvSpPr>
        <xdr:cNvPr id="396" name="公債費該当値テキスト"/>
        <xdr:cNvSpPr txBox="1"/>
      </xdr:nvSpPr>
      <xdr:spPr>
        <a:xfrm>
          <a:off x="4914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120287</xdr:rowOff>
    </xdr:from>
    <xdr:to>
      <xdr:col>20</xdr:col>
      <xdr:colOff>38100</xdr:colOff>
      <xdr:row>76</xdr:row>
      <xdr:rowOff>50437</xdr:rowOff>
    </xdr:to>
    <xdr:sp macro="" textlink="">
      <xdr:nvSpPr>
        <xdr:cNvPr id="397" name="楕円 396"/>
        <xdr:cNvSpPr/>
      </xdr:nvSpPr>
      <xdr:spPr>
        <a:xfrm>
          <a:off x="3937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60614</xdr:rowOff>
    </xdr:from>
    <xdr:ext cx="736600" cy="259045"/>
    <xdr:sp macro="" textlink="">
      <xdr:nvSpPr>
        <xdr:cNvPr id="398" name="テキスト ボックス 397"/>
        <xdr:cNvSpPr txBox="1"/>
      </xdr:nvSpPr>
      <xdr:spPr>
        <a:xfrm>
          <a:off x="3606800" y="127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120287</xdr:rowOff>
    </xdr:from>
    <xdr:to>
      <xdr:col>15</xdr:col>
      <xdr:colOff>149225</xdr:colOff>
      <xdr:row>76</xdr:row>
      <xdr:rowOff>50437</xdr:rowOff>
    </xdr:to>
    <xdr:sp macro="" textlink="">
      <xdr:nvSpPr>
        <xdr:cNvPr id="399" name="楕円 398"/>
        <xdr:cNvSpPr/>
      </xdr:nvSpPr>
      <xdr:spPr>
        <a:xfrm>
          <a:off x="3048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60614</xdr:rowOff>
    </xdr:from>
    <xdr:ext cx="762000" cy="259045"/>
    <xdr:sp macro="" textlink="">
      <xdr:nvSpPr>
        <xdr:cNvPr id="400" name="テキスト ボックス 399"/>
        <xdr:cNvSpPr txBox="1"/>
      </xdr:nvSpPr>
      <xdr:spPr>
        <a:xfrm>
          <a:off x="2717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61504</xdr:rowOff>
    </xdr:from>
    <xdr:to>
      <xdr:col>11</xdr:col>
      <xdr:colOff>60325</xdr:colOff>
      <xdr:row>75</xdr:row>
      <xdr:rowOff>163103</xdr:rowOff>
    </xdr:to>
    <xdr:sp macro="" textlink="">
      <xdr:nvSpPr>
        <xdr:cNvPr id="401" name="楕円 400"/>
        <xdr:cNvSpPr/>
      </xdr:nvSpPr>
      <xdr:spPr>
        <a:xfrm>
          <a:off x="2159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1831</xdr:rowOff>
    </xdr:from>
    <xdr:ext cx="762000" cy="259045"/>
    <xdr:sp macro="" textlink="">
      <xdr:nvSpPr>
        <xdr:cNvPr id="402" name="テキスト ボックス 401"/>
        <xdr:cNvSpPr txBox="1"/>
      </xdr:nvSpPr>
      <xdr:spPr>
        <a:xfrm>
          <a:off x="1828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403" name="楕円 402"/>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112865</xdr:rowOff>
    </xdr:from>
    <xdr:ext cx="762000" cy="259045"/>
    <xdr:sp macro="" textlink="">
      <xdr:nvSpPr>
        <xdr:cNvPr id="404" name="テキスト ボックス 403"/>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、扶助費や物件費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の額が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高いことが影響し、類似団体に比べて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扶助費については、今後も増加が見込まれるため、その支出が過大とならないよう、また事業の必要性を追求し削減の努力を図っていく。物件費やその他の費目についても、今後は住民ニーズが多様化する中で様々な経常的支出が増えることも予想されるが、行政改革プランに基づきながら節減に努めつつ、経常的支出が過大とならないよう慎重に事業選定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153670</xdr:rowOff>
    </xdr:from>
    <xdr:to>
      <xdr:col>82</xdr:col>
      <xdr:colOff>107950</xdr:colOff>
      <xdr:row>80</xdr:row>
      <xdr:rowOff>43180</xdr:rowOff>
    </xdr:to>
    <xdr:cxnSp macro="">
      <xdr:nvCxnSpPr>
        <xdr:cNvPr id="437" name="直線コネクタ 436"/>
        <xdr:cNvCxnSpPr/>
      </xdr:nvCxnSpPr>
      <xdr:spPr>
        <a:xfrm flipV="1">
          <a:off x="15671800" y="13698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43180</xdr:rowOff>
    </xdr:to>
    <xdr:cxnSp macro="">
      <xdr:nvCxnSpPr>
        <xdr:cNvPr id="440" name="直線コネクタ 439"/>
        <xdr:cNvCxnSpPr/>
      </xdr:nvCxnSpPr>
      <xdr:spPr>
        <a:xfrm>
          <a:off x="14782800" y="1372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80</xdr:row>
      <xdr:rowOff>12700</xdr:rowOff>
    </xdr:to>
    <xdr:cxnSp macro="">
      <xdr:nvCxnSpPr>
        <xdr:cNvPr id="443" name="直線コネクタ 442"/>
        <xdr:cNvCxnSpPr/>
      </xdr:nvCxnSpPr>
      <xdr:spPr>
        <a:xfrm>
          <a:off x="13893800" y="135077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81</xdr:row>
      <xdr:rowOff>138430</xdr:rowOff>
    </xdr:to>
    <xdr:cxnSp macro="">
      <xdr:nvCxnSpPr>
        <xdr:cNvPr id="446" name="直線コネクタ 445"/>
        <xdr:cNvCxnSpPr/>
      </xdr:nvCxnSpPr>
      <xdr:spPr>
        <a:xfrm flipV="1">
          <a:off x="13004800" y="1350772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0" name="テキスト ボックス 449"/>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56" name="楕円 455"/>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57"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163830</xdr:rowOff>
    </xdr:from>
    <xdr:to>
      <xdr:col>78</xdr:col>
      <xdr:colOff>120650</xdr:colOff>
      <xdr:row>80</xdr:row>
      <xdr:rowOff>93980</xdr:rowOff>
    </xdr:to>
    <xdr:sp macro="" textlink="">
      <xdr:nvSpPr>
        <xdr:cNvPr id="458" name="楕円 457"/>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78757</xdr:rowOff>
    </xdr:from>
    <xdr:ext cx="736600" cy="259045"/>
    <xdr:sp macro="" textlink="">
      <xdr:nvSpPr>
        <xdr:cNvPr id="459" name="テキスト ボックス 458"/>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60" name="楕円 459"/>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61" name="テキスト ボックス 460"/>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62" name="楕円 461"/>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63" name="テキスト ボックス 462"/>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87630</xdr:rowOff>
    </xdr:from>
    <xdr:to>
      <xdr:col>65</xdr:col>
      <xdr:colOff>53975</xdr:colOff>
      <xdr:row>82</xdr:row>
      <xdr:rowOff>17780</xdr:rowOff>
    </xdr:to>
    <xdr:sp macro="" textlink="">
      <xdr:nvSpPr>
        <xdr:cNvPr id="464" name="楕円 463"/>
        <xdr:cNvSpPr/>
      </xdr:nvSpPr>
      <xdr:spPr>
        <a:xfrm>
          <a:off x="12954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2557</xdr:rowOff>
    </xdr:from>
    <xdr:ext cx="762000" cy="259045"/>
    <xdr:sp macro="" textlink="">
      <xdr:nvSpPr>
        <xdr:cNvPr id="465" name="テキスト ボックス 464"/>
        <xdr:cNvSpPr txBox="1"/>
      </xdr:nvSpPr>
      <xdr:spPr>
        <a:xfrm>
          <a:off x="12623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155749</xdr:rowOff>
    </xdr:from>
    <xdr:to>
      <xdr:col>29</xdr:col>
      <xdr:colOff>127000</xdr:colOff>
      <xdr:row>17</xdr:row>
      <xdr:rowOff>164109</xdr:rowOff>
    </xdr:to>
    <xdr:cxnSp macro="">
      <xdr:nvCxnSpPr>
        <xdr:cNvPr id="52" name="直線コネクタ 51"/>
        <xdr:cNvCxnSpPr/>
      </xdr:nvCxnSpPr>
      <xdr:spPr bwMode="auto">
        <a:xfrm flipV="1">
          <a:off x="5003800" y="3118024"/>
          <a:ext cx="647700" cy="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164109</xdr:rowOff>
    </xdr:from>
    <xdr:to>
      <xdr:col>26</xdr:col>
      <xdr:colOff>50800</xdr:colOff>
      <xdr:row>18</xdr:row>
      <xdr:rowOff>8531</xdr:rowOff>
    </xdr:to>
    <xdr:cxnSp macro="">
      <xdr:nvCxnSpPr>
        <xdr:cNvPr id="55" name="直線コネクタ 54"/>
        <xdr:cNvCxnSpPr/>
      </xdr:nvCxnSpPr>
      <xdr:spPr bwMode="auto">
        <a:xfrm flipV="1">
          <a:off x="4305300" y="3126384"/>
          <a:ext cx="698500" cy="1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168028</xdr:rowOff>
    </xdr:from>
    <xdr:to>
      <xdr:col>22</xdr:col>
      <xdr:colOff>114300</xdr:colOff>
      <xdr:row>18</xdr:row>
      <xdr:rowOff>8531</xdr:rowOff>
    </xdr:to>
    <xdr:cxnSp macro="">
      <xdr:nvCxnSpPr>
        <xdr:cNvPr id="58" name="直線コネクタ 57"/>
        <xdr:cNvCxnSpPr/>
      </xdr:nvCxnSpPr>
      <xdr:spPr bwMode="auto">
        <a:xfrm>
          <a:off x="3606800" y="3130303"/>
          <a:ext cx="698500" cy="1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168028</xdr:rowOff>
    </xdr:from>
    <xdr:to>
      <xdr:col>18</xdr:col>
      <xdr:colOff>177800</xdr:colOff>
      <xdr:row>18</xdr:row>
      <xdr:rowOff>2554</xdr:rowOff>
    </xdr:to>
    <xdr:cxnSp macro="">
      <xdr:nvCxnSpPr>
        <xdr:cNvPr id="61" name="直線コネクタ 60"/>
        <xdr:cNvCxnSpPr/>
      </xdr:nvCxnSpPr>
      <xdr:spPr bwMode="auto">
        <a:xfrm flipV="1">
          <a:off x="2908300" y="3130303"/>
          <a:ext cx="698500" cy="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104949</xdr:rowOff>
    </xdr:from>
    <xdr:to>
      <xdr:col>29</xdr:col>
      <xdr:colOff>177800</xdr:colOff>
      <xdr:row>18</xdr:row>
      <xdr:rowOff>35099</xdr:rowOff>
    </xdr:to>
    <xdr:sp macro="" textlink="">
      <xdr:nvSpPr>
        <xdr:cNvPr id="71" name="楕円 70"/>
        <xdr:cNvSpPr/>
      </xdr:nvSpPr>
      <xdr:spPr bwMode="auto">
        <a:xfrm>
          <a:off x="5600700" y="306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77026</xdr:rowOff>
    </xdr:from>
    <xdr:ext cx="762000" cy="259045"/>
    <xdr:sp macro="" textlink="">
      <xdr:nvSpPr>
        <xdr:cNvPr id="72" name="人口1人当たり決算額の推移該当値テキスト130"/>
        <xdr:cNvSpPr txBox="1"/>
      </xdr:nvSpPr>
      <xdr:spPr>
        <a:xfrm>
          <a:off x="5740400" y="303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113309</xdr:rowOff>
    </xdr:from>
    <xdr:to>
      <xdr:col>26</xdr:col>
      <xdr:colOff>101600</xdr:colOff>
      <xdr:row>18</xdr:row>
      <xdr:rowOff>43459</xdr:rowOff>
    </xdr:to>
    <xdr:sp macro="" textlink="">
      <xdr:nvSpPr>
        <xdr:cNvPr id="73" name="楕円 72"/>
        <xdr:cNvSpPr/>
      </xdr:nvSpPr>
      <xdr:spPr bwMode="auto">
        <a:xfrm>
          <a:off x="4953000" y="307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28236</xdr:rowOff>
    </xdr:from>
    <xdr:ext cx="736600" cy="259045"/>
    <xdr:sp macro="" textlink="">
      <xdr:nvSpPr>
        <xdr:cNvPr id="74" name="テキスト ボックス 73"/>
        <xdr:cNvSpPr txBox="1"/>
      </xdr:nvSpPr>
      <xdr:spPr>
        <a:xfrm>
          <a:off x="4622800" y="3161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129181</xdr:rowOff>
    </xdr:from>
    <xdr:to>
      <xdr:col>22</xdr:col>
      <xdr:colOff>165100</xdr:colOff>
      <xdr:row>18</xdr:row>
      <xdr:rowOff>59331</xdr:rowOff>
    </xdr:to>
    <xdr:sp macro="" textlink="">
      <xdr:nvSpPr>
        <xdr:cNvPr id="75" name="楕円 74"/>
        <xdr:cNvSpPr/>
      </xdr:nvSpPr>
      <xdr:spPr bwMode="auto">
        <a:xfrm>
          <a:off x="4254500" y="309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44108</xdr:rowOff>
    </xdr:from>
    <xdr:ext cx="762000" cy="259045"/>
    <xdr:sp macro="" textlink="">
      <xdr:nvSpPr>
        <xdr:cNvPr id="76" name="テキスト ボックス 75"/>
        <xdr:cNvSpPr txBox="1"/>
      </xdr:nvSpPr>
      <xdr:spPr>
        <a:xfrm>
          <a:off x="3924300" y="31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117228</xdr:rowOff>
    </xdr:from>
    <xdr:to>
      <xdr:col>19</xdr:col>
      <xdr:colOff>38100</xdr:colOff>
      <xdr:row>18</xdr:row>
      <xdr:rowOff>47378</xdr:rowOff>
    </xdr:to>
    <xdr:sp macro="" textlink="">
      <xdr:nvSpPr>
        <xdr:cNvPr id="77" name="楕円 76"/>
        <xdr:cNvSpPr/>
      </xdr:nvSpPr>
      <xdr:spPr bwMode="auto">
        <a:xfrm>
          <a:off x="3556000" y="3079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32155</xdr:rowOff>
    </xdr:from>
    <xdr:ext cx="762000" cy="259045"/>
    <xdr:sp macro="" textlink="">
      <xdr:nvSpPr>
        <xdr:cNvPr id="78" name="テキスト ボックス 77"/>
        <xdr:cNvSpPr txBox="1"/>
      </xdr:nvSpPr>
      <xdr:spPr>
        <a:xfrm>
          <a:off x="3225800" y="316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123204</xdr:rowOff>
    </xdr:from>
    <xdr:to>
      <xdr:col>15</xdr:col>
      <xdr:colOff>101600</xdr:colOff>
      <xdr:row>18</xdr:row>
      <xdr:rowOff>53354</xdr:rowOff>
    </xdr:to>
    <xdr:sp macro="" textlink="">
      <xdr:nvSpPr>
        <xdr:cNvPr id="79" name="楕円 78"/>
        <xdr:cNvSpPr/>
      </xdr:nvSpPr>
      <xdr:spPr bwMode="auto">
        <a:xfrm>
          <a:off x="2857500" y="3085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38131</xdr:rowOff>
    </xdr:from>
    <xdr:ext cx="762000" cy="259045"/>
    <xdr:sp macro="" textlink="">
      <xdr:nvSpPr>
        <xdr:cNvPr id="80" name="テキスト ボックス 79"/>
        <xdr:cNvSpPr txBox="1"/>
      </xdr:nvSpPr>
      <xdr:spPr>
        <a:xfrm>
          <a:off x="2527300" y="317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17538</xdr:rowOff>
    </xdr:from>
    <xdr:to>
      <xdr:col>29</xdr:col>
      <xdr:colOff>127000</xdr:colOff>
      <xdr:row>37</xdr:row>
      <xdr:rowOff>39960</xdr:rowOff>
    </xdr:to>
    <xdr:cxnSp macro="">
      <xdr:nvCxnSpPr>
        <xdr:cNvPr id="113" name="直線コネクタ 112"/>
        <xdr:cNvCxnSpPr/>
      </xdr:nvCxnSpPr>
      <xdr:spPr bwMode="auto">
        <a:xfrm>
          <a:off x="5003800" y="7142238"/>
          <a:ext cx="647700" cy="2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164929</xdr:rowOff>
    </xdr:from>
    <xdr:to>
      <xdr:col>26</xdr:col>
      <xdr:colOff>50800</xdr:colOff>
      <xdr:row>37</xdr:row>
      <xdr:rowOff>17538</xdr:rowOff>
    </xdr:to>
    <xdr:cxnSp macro="">
      <xdr:nvCxnSpPr>
        <xdr:cNvPr id="116" name="直線コネクタ 115"/>
        <xdr:cNvCxnSpPr/>
      </xdr:nvCxnSpPr>
      <xdr:spPr bwMode="auto">
        <a:xfrm>
          <a:off x="4305300" y="7118179"/>
          <a:ext cx="698500" cy="2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120066</xdr:rowOff>
    </xdr:from>
    <xdr:to>
      <xdr:col>22</xdr:col>
      <xdr:colOff>114300</xdr:colOff>
      <xdr:row>36</xdr:row>
      <xdr:rowOff>164929</xdr:rowOff>
    </xdr:to>
    <xdr:cxnSp macro="">
      <xdr:nvCxnSpPr>
        <xdr:cNvPr id="119" name="直線コネクタ 118"/>
        <xdr:cNvCxnSpPr/>
      </xdr:nvCxnSpPr>
      <xdr:spPr bwMode="auto">
        <a:xfrm>
          <a:off x="3606800" y="7073316"/>
          <a:ext cx="698500" cy="44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120066</xdr:rowOff>
    </xdr:from>
    <xdr:to>
      <xdr:col>18</xdr:col>
      <xdr:colOff>177800</xdr:colOff>
      <xdr:row>36</xdr:row>
      <xdr:rowOff>130810</xdr:rowOff>
    </xdr:to>
    <xdr:cxnSp macro="">
      <xdr:nvCxnSpPr>
        <xdr:cNvPr id="122" name="直線コネクタ 121"/>
        <xdr:cNvCxnSpPr/>
      </xdr:nvCxnSpPr>
      <xdr:spPr bwMode="auto">
        <a:xfrm flipV="1">
          <a:off x="2908300" y="7073316"/>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160610</xdr:rowOff>
    </xdr:from>
    <xdr:to>
      <xdr:col>29</xdr:col>
      <xdr:colOff>177800</xdr:colOff>
      <xdr:row>37</xdr:row>
      <xdr:rowOff>90760</xdr:rowOff>
    </xdr:to>
    <xdr:sp macro="" textlink="">
      <xdr:nvSpPr>
        <xdr:cNvPr id="132" name="楕円 131"/>
        <xdr:cNvSpPr/>
      </xdr:nvSpPr>
      <xdr:spPr bwMode="auto">
        <a:xfrm>
          <a:off x="5600700" y="711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69187</xdr:rowOff>
    </xdr:from>
    <xdr:ext cx="762000" cy="259045"/>
    <xdr:sp macro="" textlink="">
      <xdr:nvSpPr>
        <xdr:cNvPr id="133" name="人口1人当たり決算額の推移該当値テキスト445"/>
        <xdr:cNvSpPr txBox="1"/>
      </xdr:nvSpPr>
      <xdr:spPr>
        <a:xfrm>
          <a:off x="5740400" y="702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138188</xdr:rowOff>
    </xdr:from>
    <xdr:to>
      <xdr:col>26</xdr:col>
      <xdr:colOff>101600</xdr:colOff>
      <xdr:row>37</xdr:row>
      <xdr:rowOff>68338</xdr:rowOff>
    </xdr:to>
    <xdr:sp macro="" textlink="">
      <xdr:nvSpPr>
        <xdr:cNvPr id="134" name="楕円 133"/>
        <xdr:cNvSpPr/>
      </xdr:nvSpPr>
      <xdr:spPr bwMode="auto">
        <a:xfrm>
          <a:off x="4953000" y="7091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53115</xdr:rowOff>
    </xdr:from>
    <xdr:ext cx="736600" cy="259045"/>
    <xdr:sp macro="" textlink="">
      <xdr:nvSpPr>
        <xdr:cNvPr id="135" name="テキスト ボックス 134"/>
        <xdr:cNvSpPr txBox="1"/>
      </xdr:nvSpPr>
      <xdr:spPr>
        <a:xfrm>
          <a:off x="4622800" y="7177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114129</xdr:rowOff>
    </xdr:from>
    <xdr:to>
      <xdr:col>22</xdr:col>
      <xdr:colOff>165100</xdr:colOff>
      <xdr:row>37</xdr:row>
      <xdr:rowOff>44279</xdr:rowOff>
    </xdr:to>
    <xdr:sp macro="" textlink="">
      <xdr:nvSpPr>
        <xdr:cNvPr id="136" name="楕円 135"/>
        <xdr:cNvSpPr/>
      </xdr:nvSpPr>
      <xdr:spPr bwMode="auto">
        <a:xfrm>
          <a:off x="4254500" y="706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29056</xdr:rowOff>
    </xdr:from>
    <xdr:ext cx="762000" cy="259045"/>
    <xdr:sp macro="" textlink="">
      <xdr:nvSpPr>
        <xdr:cNvPr id="137" name="テキスト ボックス 136"/>
        <xdr:cNvSpPr txBox="1"/>
      </xdr:nvSpPr>
      <xdr:spPr>
        <a:xfrm>
          <a:off x="3924300" y="71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69266</xdr:rowOff>
    </xdr:from>
    <xdr:to>
      <xdr:col>19</xdr:col>
      <xdr:colOff>38100</xdr:colOff>
      <xdr:row>36</xdr:row>
      <xdr:rowOff>170866</xdr:rowOff>
    </xdr:to>
    <xdr:sp macro="" textlink="">
      <xdr:nvSpPr>
        <xdr:cNvPr id="138" name="楕円 137"/>
        <xdr:cNvSpPr/>
      </xdr:nvSpPr>
      <xdr:spPr bwMode="auto">
        <a:xfrm>
          <a:off x="3556000" y="702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155643</xdr:rowOff>
    </xdr:from>
    <xdr:ext cx="762000" cy="259045"/>
    <xdr:sp macro="" textlink="">
      <xdr:nvSpPr>
        <xdr:cNvPr id="139" name="テキスト ボックス 138"/>
        <xdr:cNvSpPr txBox="1"/>
      </xdr:nvSpPr>
      <xdr:spPr>
        <a:xfrm>
          <a:off x="3225800" y="710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80010</xdr:rowOff>
    </xdr:from>
    <xdr:to>
      <xdr:col>15</xdr:col>
      <xdr:colOff>101600</xdr:colOff>
      <xdr:row>37</xdr:row>
      <xdr:rowOff>10160</xdr:rowOff>
    </xdr:to>
    <xdr:sp macro="" textlink="">
      <xdr:nvSpPr>
        <xdr:cNvPr id="140" name="楕円 139"/>
        <xdr:cNvSpPr/>
      </xdr:nvSpPr>
      <xdr:spPr bwMode="auto">
        <a:xfrm>
          <a:off x="2857500" y="703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166387</xdr:rowOff>
    </xdr:from>
    <xdr:ext cx="762000" cy="259045"/>
    <xdr:sp macro="" textlink="">
      <xdr:nvSpPr>
        <xdr:cNvPr id="141" name="テキスト ボックス 140"/>
        <xdr:cNvSpPr txBox="1"/>
      </xdr:nvSpPr>
      <xdr:spPr>
        <a:xfrm>
          <a:off x="25273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19783</xdr:rowOff>
    </xdr:from>
    <xdr:to>
      <xdr:col>24</xdr:col>
      <xdr:colOff>63500</xdr:colOff>
      <xdr:row>38</xdr:row>
      <xdr:rowOff>21808</xdr:rowOff>
    </xdr:to>
    <xdr:cxnSp macro="">
      <xdr:nvCxnSpPr>
        <xdr:cNvPr id="63" name="直線コネクタ 62"/>
        <xdr:cNvCxnSpPr/>
      </xdr:nvCxnSpPr>
      <xdr:spPr>
        <a:xfrm flipV="1">
          <a:off x="3797300" y="6534883"/>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8827</xdr:rowOff>
    </xdr:from>
    <xdr:to>
      <xdr:col>19</xdr:col>
      <xdr:colOff>177800</xdr:colOff>
      <xdr:row>38</xdr:row>
      <xdr:rowOff>21808</xdr:rowOff>
    </xdr:to>
    <xdr:cxnSp macro="">
      <xdr:nvCxnSpPr>
        <xdr:cNvPr id="66" name="直線コネクタ 65"/>
        <xdr:cNvCxnSpPr/>
      </xdr:nvCxnSpPr>
      <xdr:spPr>
        <a:xfrm>
          <a:off x="2908300" y="6523927"/>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8827</xdr:rowOff>
    </xdr:from>
    <xdr:to>
      <xdr:col>15</xdr:col>
      <xdr:colOff>50800</xdr:colOff>
      <xdr:row>38</xdr:row>
      <xdr:rowOff>27474</xdr:rowOff>
    </xdr:to>
    <xdr:cxnSp macro="">
      <xdr:nvCxnSpPr>
        <xdr:cNvPr id="69" name="直線コネクタ 68"/>
        <xdr:cNvCxnSpPr/>
      </xdr:nvCxnSpPr>
      <xdr:spPr>
        <a:xfrm flipV="1">
          <a:off x="2019300" y="6523927"/>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18852</xdr:rowOff>
    </xdr:from>
    <xdr:to>
      <xdr:col>10</xdr:col>
      <xdr:colOff>114300</xdr:colOff>
      <xdr:row>38</xdr:row>
      <xdr:rowOff>27474</xdr:rowOff>
    </xdr:to>
    <xdr:cxnSp macro="">
      <xdr:nvCxnSpPr>
        <xdr:cNvPr id="72" name="直線コネクタ 71"/>
        <xdr:cNvCxnSpPr/>
      </xdr:nvCxnSpPr>
      <xdr:spPr>
        <a:xfrm>
          <a:off x="1130300" y="6533952"/>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22302</xdr:rowOff>
    </xdr:from>
    <xdr:ext cx="534377" cy="259045"/>
    <xdr:sp macro="" textlink="">
      <xdr:nvSpPr>
        <xdr:cNvPr id="76" name="テキスト ボックス 75"/>
        <xdr:cNvSpPr txBox="1"/>
      </xdr:nvSpPr>
      <xdr:spPr>
        <a:xfrm>
          <a:off x="863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140433</xdr:rowOff>
    </xdr:from>
    <xdr:to>
      <xdr:col>24</xdr:col>
      <xdr:colOff>114300</xdr:colOff>
      <xdr:row>38</xdr:row>
      <xdr:rowOff>70583</xdr:rowOff>
    </xdr:to>
    <xdr:sp macro="" textlink="">
      <xdr:nvSpPr>
        <xdr:cNvPr id="82" name="楕円 81"/>
        <xdr:cNvSpPr/>
      </xdr:nvSpPr>
      <xdr:spPr>
        <a:xfrm>
          <a:off x="4584700" y="648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118860</xdr:rowOff>
    </xdr:from>
    <xdr:ext cx="534377" cy="259045"/>
    <xdr:sp macro="" textlink="">
      <xdr:nvSpPr>
        <xdr:cNvPr id="83" name="人件費該当値テキスト"/>
        <xdr:cNvSpPr txBox="1"/>
      </xdr:nvSpPr>
      <xdr:spPr>
        <a:xfrm>
          <a:off x="4686300" y="64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142458</xdr:rowOff>
    </xdr:from>
    <xdr:to>
      <xdr:col>20</xdr:col>
      <xdr:colOff>38100</xdr:colOff>
      <xdr:row>38</xdr:row>
      <xdr:rowOff>72608</xdr:rowOff>
    </xdr:to>
    <xdr:sp macro="" textlink="">
      <xdr:nvSpPr>
        <xdr:cNvPr id="84" name="楕円 83"/>
        <xdr:cNvSpPr/>
      </xdr:nvSpPr>
      <xdr:spPr>
        <a:xfrm>
          <a:off x="3746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63735</xdr:rowOff>
    </xdr:from>
    <xdr:ext cx="534377" cy="259045"/>
    <xdr:sp macro="" textlink="">
      <xdr:nvSpPr>
        <xdr:cNvPr id="85" name="テキスト ボックス 84"/>
        <xdr:cNvSpPr txBox="1"/>
      </xdr:nvSpPr>
      <xdr:spPr>
        <a:xfrm>
          <a:off x="3530111" y="65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129477</xdr:rowOff>
    </xdr:from>
    <xdr:to>
      <xdr:col>15</xdr:col>
      <xdr:colOff>101600</xdr:colOff>
      <xdr:row>38</xdr:row>
      <xdr:rowOff>59627</xdr:rowOff>
    </xdr:to>
    <xdr:sp macro="" textlink="">
      <xdr:nvSpPr>
        <xdr:cNvPr id="86" name="楕円 85"/>
        <xdr:cNvSpPr/>
      </xdr:nvSpPr>
      <xdr:spPr>
        <a:xfrm>
          <a:off x="2857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50754</xdr:rowOff>
    </xdr:from>
    <xdr:ext cx="534377" cy="259045"/>
    <xdr:sp macro="" textlink="">
      <xdr:nvSpPr>
        <xdr:cNvPr id="87" name="テキスト ボックス 86"/>
        <xdr:cNvSpPr txBox="1"/>
      </xdr:nvSpPr>
      <xdr:spPr>
        <a:xfrm>
          <a:off x="2641111" y="65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148124</xdr:rowOff>
    </xdr:from>
    <xdr:to>
      <xdr:col>10</xdr:col>
      <xdr:colOff>165100</xdr:colOff>
      <xdr:row>38</xdr:row>
      <xdr:rowOff>78274</xdr:rowOff>
    </xdr:to>
    <xdr:sp macro="" textlink="">
      <xdr:nvSpPr>
        <xdr:cNvPr id="88" name="楕円 87"/>
        <xdr:cNvSpPr/>
      </xdr:nvSpPr>
      <xdr:spPr>
        <a:xfrm>
          <a:off x="1968500" y="649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69401</xdr:rowOff>
    </xdr:from>
    <xdr:ext cx="534377" cy="259045"/>
    <xdr:sp macro="" textlink="">
      <xdr:nvSpPr>
        <xdr:cNvPr id="89" name="テキスト ボックス 88"/>
        <xdr:cNvSpPr txBox="1"/>
      </xdr:nvSpPr>
      <xdr:spPr>
        <a:xfrm>
          <a:off x="1752111" y="658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139502</xdr:rowOff>
    </xdr:from>
    <xdr:to>
      <xdr:col>6</xdr:col>
      <xdr:colOff>38100</xdr:colOff>
      <xdr:row>38</xdr:row>
      <xdr:rowOff>69652</xdr:rowOff>
    </xdr:to>
    <xdr:sp macro="" textlink="">
      <xdr:nvSpPr>
        <xdr:cNvPr id="90" name="楕円 89"/>
        <xdr:cNvSpPr/>
      </xdr:nvSpPr>
      <xdr:spPr>
        <a:xfrm>
          <a:off x="1079500" y="64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60779</xdr:rowOff>
    </xdr:from>
    <xdr:ext cx="534377" cy="259045"/>
    <xdr:sp macro="" textlink="">
      <xdr:nvSpPr>
        <xdr:cNvPr id="91" name="テキスト ボックス 90"/>
        <xdr:cNvSpPr txBox="1"/>
      </xdr:nvSpPr>
      <xdr:spPr>
        <a:xfrm>
          <a:off x="863111" y="65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39129</xdr:rowOff>
    </xdr:from>
    <xdr:to>
      <xdr:col>24</xdr:col>
      <xdr:colOff>63500</xdr:colOff>
      <xdr:row>57</xdr:row>
      <xdr:rowOff>68428</xdr:rowOff>
    </xdr:to>
    <xdr:cxnSp macro="">
      <xdr:nvCxnSpPr>
        <xdr:cNvPr id="121" name="直線コネクタ 120"/>
        <xdr:cNvCxnSpPr/>
      </xdr:nvCxnSpPr>
      <xdr:spPr>
        <a:xfrm flipV="1">
          <a:off x="3797300" y="9811779"/>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47879</xdr:rowOff>
    </xdr:from>
    <xdr:to>
      <xdr:col>19</xdr:col>
      <xdr:colOff>177800</xdr:colOff>
      <xdr:row>57</xdr:row>
      <xdr:rowOff>68428</xdr:rowOff>
    </xdr:to>
    <xdr:cxnSp macro="">
      <xdr:nvCxnSpPr>
        <xdr:cNvPr id="124" name="直線コネクタ 123"/>
        <xdr:cNvCxnSpPr/>
      </xdr:nvCxnSpPr>
      <xdr:spPr>
        <a:xfrm>
          <a:off x="2908300" y="9820529"/>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47879</xdr:rowOff>
    </xdr:from>
    <xdr:to>
      <xdr:col>15</xdr:col>
      <xdr:colOff>50800</xdr:colOff>
      <xdr:row>57</xdr:row>
      <xdr:rowOff>49200</xdr:rowOff>
    </xdr:to>
    <xdr:cxnSp macro="">
      <xdr:nvCxnSpPr>
        <xdr:cNvPr id="127" name="直線コネクタ 126"/>
        <xdr:cNvCxnSpPr/>
      </xdr:nvCxnSpPr>
      <xdr:spPr>
        <a:xfrm flipV="1">
          <a:off x="2019300" y="9820529"/>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49200</xdr:rowOff>
    </xdr:from>
    <xdr:to>
      <xdr:col>10</xdr:col>
      <xdr:colOff>114300</xdr:colOff>
      <xdr:row>57</xdr:row>
      <xdr:rowOff>75247</xdr:rowOff>
    </xdr:to>
    <xdr:cxnSp macro="">
      <xdr:nvCxnSpPr>
        <xdr:cNvPr id="130" name="直線コネクタ 129"/>
        <xdr:cNvCxnSpPr/>
      </xdr:nvCxnSpPr>
      <xdr:spPr>
        <a:xfrm flipV="1">
          <a:off x="1130300" y="9821850"/>
          <a:ext cx="889000" cy="2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141406</xdr:rowOff>
    </xdr:from>
    <xdr:ext cx="534377" cy="259045"/>
    <xdr:sp macro="" textlink="">
      <xdr:nvSpPr>
        <xdr:cNvPr id="134" name="テキスト ボックス 133"/>
        <xdr:cNvSpPr txBox="1"/>
      </xdr:nvSpPr>
      <xdr:spPr>
        <a:xfrm>
          <a:off x="863111" y="95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159779</xdr:rowOff>
    </xdr:from>
    <xdr:to>
      <xdr:col>24</xdr:col>
      <xdr:colOff>114300</xdr:colOff>
      <xdr:row>57</xdr:row>
      <xdr:rowOff>89929</xdr:rowOff>
    </xdr:to>
    <xdr:sp macro="" textlink="">
      <xdr:nvSpPr>
        <xdr:cNvPr id="140" name="楕円 139"/>
        <xdr:cNvSpPr/>
      </xdr:nvSpPr>
      <xdr:spPr>
        <a:xfrm>
          <a:off x="4584700" y="97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138206</xdr:rowOff>
    </xdr:from>
    <xdr:ext cx="534377" cy="259045"/>
    <xdr:sp macro="" textlink="">
      <xdr:nvSpPr>
        <xdr:cNvPr id="141" name="物件費該当値テキスト"/>
        <xdr:cNvSpPr txBox="1"/>
      </xdr:nvSpPr>
      <xdr:spPr>
        <a:xfrm>
          <a:off x="4686300" y="97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17628</xdr:rowOff>
    </xdr:from>
    <xdr:to>
      <xdr:col>20</xdr:col>
      <xdr:colOff>38100</xdr:colOff>
      <xdr:row>57</xdr:row>
      <xdr:rowOff>119228</xdr:rowOff>
    </xdr:to>
    <xdr:sp macro="" textlink="">
      <xdr:nvSpPr>
        <xdr:cNvPr id="142" name="楕円 141"/>
        <xdr:cNvSpPr/>
      </xdr:nvSpPr>
      <xdr:spPr>
        <a:xfrm>
          <a:off x="3746500" y="97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110355</xdr:rowOff>
    </xdr:from>
    <xdr:ext cx="534377" cy="259045"/>
    <xdr:sp macro="" textlink="">
      <xdr:nvSpPr>
        <xdr:cNvPr id="143" name="テキスト ボックス 142"/>
        <xdr:cNvSpPr txBox="1"/>
      </xdr:nvSpPr>
      <xdr:spPr>
        <a:xfrm>
          <a:off x="3530111" y="988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168529</xdr:rowOff>
    </xdr:from>
    <xdr:to>
      <xdr:col>15</xdr:col>
      <xdr:colOff>101600</xdr:colOff>
      <xdr:row>57</xdr:row>
      <xdr:rowOff>98679</xdr:rowOff>
    </xdr:to>
    <xdr:sp macro="" textlink="">
      <xdr:nvSpPr>
        <xdr:cNvPr id="144" name="楕円 143"/>
        <xdr:cNvSpPr/>
      </xdr:nvSpPr>
      <xdr:spPr>
        <a:xfrm>
          <a:off x="2857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89806</xdr:rowOff>
    </xdr:from>
    <xdr:ext cx="534377" cy="259045"/>
    <xdr:sp macro="" textlink="">
      <xdr:nvSpPr>
        <xdr:cNvPr id="145" name="テキスト ボックス 144"/>
        <xdr:cNvSpPr txBox="1"/>
      </xdr:nvSpPr>
      <xdr:spPr>
        <a:xfrm>
          <a:off x="2641111" y="98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169850</xdr:rowOff>
    </xdr:from>
    <xdr:to>
      <xdr:col>10</xdr:col>
      <xdr:colOff>165100</xdr:colOff>
      <xdr:row>57</xdr:row>
      <xdr:rowOff>100000</xdr:rowOff>
    </xdr:to>
    <xdr:sp macro="" textlink="">
      <xdr:nvSpPr>
        <xdr:cNvPr id="146" name="楕円 145"/>
        <xdr:cNvSpPr/>
      </xdr:nvSpPr>
      <xdr:spPr>
        <a:xfrm>
          <a:off x="1968500" y="97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91127</xdr:rowOff>
    </xdr:from>
    <xdr:ext cx="534377" cy="259045"/>
    <xdr:sp macro="" textlink="">
      <xdr:nvSpPr>
        <xdr:cNvPr id="147" name="テキスト ボックス 146"/>
        <xdr:cNvSpPr txBox="1"/>
      </xdr:nvSpPr>
      <xdr:spPr>
        <a:xfrm>
          <a:off x="1752111" y="986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24447</xdr:rowOff>
    </xdr:from>
    <xdr:to>
      <xdr:col>6</xdr:col>
      <xdr:colOff>38100</xdr:colOff>
      <xdr:row>57</xdr:row>
      <xdr:rowOff>126047</xdr:rowOff>
    </xdr:to>
    <xdr:sp macro="" textlink="">
      <xdr:nvSpPr>
        <xdr:cNvPr id="148" name="楕円 147"/>
        <xdr:cNvSpPr/>
      </xdr:nvSpPr>
      <xdr:spPr>
        <a:xfrm>
          <a:off x="1079500" y="97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117174</xdr:rowOff>
    </xdr:from>
    <xdr:ext cx="534377" cy="259045"/>
    <xdr:sp macro="" textlink="">
      <xdr:nvSpPr>
        <xdr:cNvPr id="149" name="テキスト ボックス 148"/>
        <xdr:cNvSpPr txBox="1"/>
      </xdr:nvSpPr>
      <xdr:spPr>
        <a:xfrm>
          <a:off x="863111" y="98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65267</xdr:rowOff>
    </xdr:from>
    <xdr:to>
      <xdr:col>24</xdr:col>
      <xdr:colOff>63500</xdr:colOff>
      <xdr:row>77</xdr:row>
      <xdr:rowOff>73132</xdr:rowOff>
    </xdr:to>
    <xdr:cxnSp macro="">
      <xdr:nvCxnSpPr>
        <xdr:cNvPr id="176" name="直線コネクタ 175"/>
        <xdr:cNvCxnSpPr/>
      </xdr:nvCxnSpPr>
      <xdr:spPr>
        <a:xfrm flipV="1">
          <a:off x="3797300" y="13266917"/>
          <a:ext cx="8382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73132</xdr:rowOff>
    </xdr:from>
    <xdr:to>
      <xdr:col>19</xdr:col>
      <xdr:colOff>177800</xdr:colOff>
      <xdr:row>77</xdr:row>
      <xdr:rowOff>87762</xdr:rowOff>
    </xdr:to>
    <xdr:cxnSp macro="">
      <xdr:nvCxnSpPr>
        <xdr:cNvPr id="179" name="直線コネクタ 178"/>
        <xdr:cNvCxnSpPr/>
      </xdr:nvCxnSpPr>
      <xdr:spPr>
        <a:xfrm flipV="1">
          <a:off x="2908300" y="1327478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87762</xdr:rowOff>
    </xdr:from>
    <xdr:to>
      <xdr:col>15</xdr:col>
      <xdr:colOff>50800</xdr:colOff>
      <xdr:row>77</xdr:row>
      <xdr:rowOff>97912</xdr:rowOff>
    </xdr:to>
    <xdr:cxnSp macro="">
      <xdr:nvCxnSpPr>
        <xdr:cNvPr id="182" name="直線コネクタ 181"/>
        <xdr:cNvCxnSpPr/>
      </xdr:nvCxnSpPr>
      <xdr:spPr>
        <a:xfrm flipV="1">
          <a:off x="2019300" y="1328941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64810</xdr:rowOff>
    </xdr:from>
    <xdr:to>
      <xdr:col>10</xdr:col>
      <xdr:colOff>114300</xdr:colOff>
      <xdr:row>77</xdr:row>
      <xdr:rowOff>97912</xdr:rowOff>
    </xdr:to>
    <xdr:cxnSp macro="">
      <xdr:nvCxnSpPr>
        <xdr:cNvPr id="185" name="直線コネクタ 184"/>
        <xdr:cNvCxnSpPr/>
      </xdr:nvCxnSpPr>
      <xdr:spPr>
        <a:xfrm>
          <a:off x="1130300" y="13266460"/>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14467</xdr:rowOff>
    </xdr:from>
    <xdr:to>
      <xdr:col>24</xdr:col>
      <xdr:colOff>114300</xdr:colOff>
      <xdr:row>77</xdr:row>
      <xdr:rowOff>116067</xdr:rowOff>
    </xdr:to>
    <xdr:sp macro="" textlink="">
      <xdr:nvSpPr>
        <xdr:cNvPr id="195" name="楕円 194"/>
        <xdr:cNvSpPr/>
      </xdr:nvSpPr>
      <xdr:spPr>
        <a:xfrm>
          <a:off x="4584700" y="132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164344</xdr:rowOff>
    </xdr:from>
    <xdr:ext cx="469744" cy="259045"/>
    <xdr:sp macro="" textlink="">
      <xdr:nvSpPr>
        <xdr:cNvPr id="196" name="維持補修費該当値テキスト"/>
        <xdr:cNvSpPr txBox="1"/>
      </xdr:nvSpPr>
      <xdr:spPr>
        <a:xfrm>
          <a:off x="4686300" y="131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22332</xdr:rowOff>
    </xdr:from>
    <xdr:to>
      <xdr:col>20</xdr:col>
      <xdr:colOff>38100</xdr:colOff>
      <xdr:row>77</xdr:row>
      <xdr:rowOff>123932</xdr:rowOff>
    </xdr:to>
    <xdr:sp macro="" textlink="">
      <xdr:nvSpPr>
        <xdr:cNvPr id="197" name="楕円 196"/>
        <xdr:cNvSpPr/>
      </xdr:nvSpPr>
      <xdr:spPr>
        <a:xfrm>
          <a:off x="3746500" y="132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115059</xdr:rowOff>
    </xdr:from>
    <xdr:ext cx="469744" cy="259045"/>
    <xdr:sp macro="" textlink="">
      <xdr:nvSpPr>
        <xdr:cNvPr id="198" name="テキスト ボックス 197"/>
        <xdr:cNvSpPr txBox="1"/>
      </xdr:nvSpPr>
      <xdr:spPr>
        <a:xfrm>
          <a:off x="3562428" y="1331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36962</xdr:rowOff>
    </xdr:from>
    <xdr:to>
      <xdr:col>15</xdr:col>
      <xdr:colOff>101600</xdr:colOff>
      <xdr:row>77</xdr:row>
      <xdr:rowOff>138562</xdr:rowOff>
    </xdr:to>
    <xdr:sp macro="" textlink="">
      <xdr:nvSpPr>
        <xdr:cNvPr id="199" name="楕円 198"/>
        <xdr:cNvSpPr/>
      </xdr:nvSpPr>
      <xdr:spPr>
        <a:xfrm>
          <a:off x="2857500" y="132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129689</xdr:rowOff>
    </xdr:from>
    <xdr:ext cx="469744" cy="259045"/>
    <xdr:sp macro="" textlink="">
      <xdr:nvSpPr>
        <xdr:cNvPr id="200" name="テキスト ボックス 199"/>
        <xdr:cNvSpPr txBox="1"/>
      </xdr:nvSpPr>
      <xdr:spPr>
        <a:xfrm>
          <a:off x="2673428" y="1333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47112</xdr:rowOff>
    </xdr:from>
    <xdr:to>
      <xdr:col>10</xdr:col>
      <xdr:colOff>165100</xdr:colOff>
      <xdr:row>77</xdr:row>
      <xdr:rowOff>148712</xdr:rowOff>
    </xdr:to>
    <xdr:sp macro="" textlink="">
      <xdr:nvSpPr>
        <xdr:cNvPr id="201" name="楕円 200"/>
        <xdr:cNvSpPr/>
      </xdr:nvSpPr>
      <xdr:spPr>
        <a:xfrm>
          <a:off x="1968500" y="1324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139839</xdr:rowOff>
    </xdr:from>
    <xdr:ext cx="469744" cy="259045"/>
    <xdr:sp macro="" textlink="">
      <xdr:nvSpPr>
        <xdr:cNvPr id="202" name="テキスト ボックス 201"/>
        <xdr:cNvSpPr txBox="1"/>
      </xdr:nvSpPr>
      <xdr:spPr>
        <a:xfrm>
          <a:off x="1784428" y="1334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14010</xdr:rowOff>
    </xdr:from>
    <xdr:to>
      <xdr:col>6</xdr:col>
      <xdr:colOff>38100</xdr:colOff>
      <xdr:row>77</xdr:row>
      <xdr:rowOff>115610</xdr:rowOff>
    </xdr:to>
    <xdr:sp macro="" textlink="">
      <xdr:nvSpPr>
        <xdr:cNvPr id="203" name="楕円 202"/>
        <xdr:cNvSpPr/>
      </xdr:nvSpPr>
      <xdr:spPr>
        <a:xfrm>
          <a:off x="1079500" y="132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106737</xdr:rowOff>
    </xdr:from>
    <xdr:ext cx="469744" cy="259045"/>
    <xdr:sp macro="" textlink="">
      <xdr:nvSpPr>
        <xdr:cNvPr id="204" name="テキスト ボックス 203"/>
        <xdr:cNvSpPr txBox="1"/>
      </xdr:nvSpPr>
      <xdr:spPr>
        <a:xfrm>
          <a:off x="895428" y="1330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3088</xdr:rowOff>
    </xdr:from>
    <xdr:to>
      <xdr:col>24</xdr:col>
      <xdr:colOff>63500</xdr:colOff>
      <xdr:row>97</xdr:row>
      <xdr:rowOff>18862</xdr:rowOff>
    </xdr:to>
    <xdr:cxnSp macro="">
      <xdr:nvCxnSpPr>
        <xdr:cNvPr id="232" name="直線コネクタ 231"/>
        <xdr:cNvCxnSpPr/>
      </xdr:nvCxnSpPr>
      <xdr:spPr>
        <a:xfrm>
          <a:off x="3797300" y="16633738"/>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3088</xdr:rowOff>
    </xdr:from>
    <xdr:to>
      <xdr:col>19</xdr:col>
      <xdr:colOff>177800</xdr:colOff>
      <xdr:row>97</xdr:row>
      <xdr:rowOff>10038</xdr:rowOff>
    </xdr:to>
    <xdr:cxnSp macro="">
      <xdr:nvCxnSpPr>
        <xdr:cNvPr id="235" name="直線コネクタ 234"/>
        <xdr:cNvCxnSpPr/>
      </xdr:nvCxnSpPr>
      <xdr:spPr>
        <a:xfrm flipV="1">
          <a:off x="2908300" y="16633738"/>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10038</xdr:rowOff>
    </xdr:from>
    <xdr:to>
      <xdr:col>15</xdr:col>
      <xdr:colOff>50800</xdr:colOff>
      <xdr:row>97</xdr:row>
      <xdr:rowOff>97180</xdr:rowOff>
    </xdr:to>
    <xdr:cxnSp macro="">
      <xdr:nvCxnSpPr>
        <xdr:cNvPr id="238" name="直線コネクタ 237"/>
        <xdr:cNvCxnSpPr/>
      </xdr:nvCxnSpPr>
      <xdr:spPr>
        <a:xfrm flipV="1">
          <a:off x="2019300" y="16640688"/>
          <a:ext cx="8890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52490</xdr:rowOff>
    </xdr:from>
    <xdr:to>
      <xdr:col>10</xdr:col>
      <xdr:colOff>114300</xdr:colOff>
      <xdr:row>97</xdr:row>
      <xdr:rowOff>97180</xdr:rowOff>
    </xdr:to>
    <xdr:cxnSp macro="">
      <xdr:nvCxnSpPr>
        <xdr:cNvPr id="241" name="直線コネクタ 240"/>
        <xdr:cNvCxnSpPr/>
      </xdr:nvCxnSpPr>
      <xdr:spPr>
        <a:xfrm>
          <a:off x="1130300" y="16683140"/>
          <a:ext cx="8890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139512</xdr:rowOff>
    </xdr:from>
    <xdr:to>
      <xdr:col>24</xdr:col>
      <xdr:colOff>114300</xdr:colOff>
      <xdr:row>97</xdr:row>
      <xdr:rowOff>69662</xdr:rowOff>
    </xdr:to>
    <xdr:sp macro="" textlink="">
      <xdr:nvSpPr>
        <xdr:cNvPr id="251" name="楕円 250"/>
        <xdr:cNvSpPr/>
      </xdr:nvSpPr>
      <xdr:spPr>
        <a:xfrm>
          <a:off x="4584700" y="1659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117939</xdr:rowOff>
    </xdr:from>
    <xdr:ext cx="534377" cy="259045"/>
    <xdr:sp macro="" textlink="">
      <xdr:nvSpPr>
        <xdr:cNvPr id="252" name="扶助費該当値テキスト"/>
        <xdr:cNvSpPr txBox="1"/>
      </xdr:nvSpPr>
      <xdr:spPr>
        <a:xfrm>
          <a:off x="4686300" y="1657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123738</xdr:rowOff>
    </xdr:from>
    <xdr:to>
      <xdr:col>20</xdr:col>
      <xdr:colOff>38100</xdr:colOff>
      <xdr:row>97</xdr:row>
      <xdr:rowOff>53888</xdr:rowOff>
    </xdr:to>
    <xdr:sp macro="" textlink="">
      <xdr:nvSpPr>
        <xdr:cNvPr id="253" name="楕円 252"/>
        <xdr:cNvSpPr/>
      </xdr:nvSpPr>
      <xdr:spPr>
        <a:xfrm>
          <a:off x="3746500" y="165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45015</xdr:rowOff>
    </xdr:from>
    <xdr:ext cx="534377" cy="259045"/>
    <xdr:sp macro="" textlink="">
      <xdr:nvSpPr>
        <xdr:cNvPr id="254" name="テキスト ボックス 253"/>
        <xdr:cNvSpPr txBox="1"/>
      </xdr:nvSpPr>
      <xdr:spPr>
        <a:xfrm>
          <a:off x="3530111" y="166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130688</xdr:rowOff>
    </xdr:from>
    <xdr:to>
      <xdr:col>15</xdr:col>
      <xdr:colOff>101600</xdr:colOff>
      <xdr:row>97</xdr:row>
      <xdr:rowOff>60838</xdr:rowOff>
    </xdr:to>
    <xdr:sp macro="" textlink="">
      <xdr:nvSpPr>
        <xdr:cNvPr id="255" name="楕円 254"/>
        <xdr:cNvSpPr/>
      </xdr:nvSpPr>
      <xdr:spPr>
        <a:xfrm>
          <a:off x="2857500" y="165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51965</xdr:rowOff>
    </xdr:from>
    <xdr:ext cx="534377" cy="259045"/>
    <xdr:sp macro="" textlink="">
      <xdr:nvSpPr>
        <xdr:cNvPr id="256" name="テキスト ボックス 255"/>
        <xdr:cNvSpPr txBox="1"/>
      </xdr:nvSpPr>
      <xdr:spPr>
        <a:xfrm>
          <a:off x="2641111" y="166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46380</xdr:rowOff>
    </xdr:from>
    <xdr:to>
      <xdr:col>10</xdr:col>
      <xdr:colOff>165100</xdr:colOff>
      <xdr:row>97</xdr:row>
      <xdr:rowOff>147980</xdr:rowOff>
    </xdr:to>
    <xdr:sp macro="" textlink="">
      <xdr:nvSpPr>
        <xdr:cNvPr id="257" name="楕円 256"/>
        <xdr:cNvSpPr/>
      </xdr:nvSpPr>
      <xdr:spPr>
        <a:xfrm>
          <a:off x="1968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139107</xdr:rowOff>
    </xdr:from>
    <xdr:ext cx="534377" cy="259045"/>
    <xdr:sp macro="" textlink="">
      <xdr:nvSpPr>
        <xdr:cNvPr id="258" name="テキスト ボックス 257"/>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1690</xdr:rowOff>
    </xdr:from>
    <xdr:to>
      <xdr:col>6</xdr:col>
      <xdr:colOff>38100</xdr:colOff>
      <xdr:row>97</xdr:row>
      <xdr:rowOff>103290</xdr:rowOff>
    </xdr:to>
    <xdr:sp macro="" textlink="">
      <xdr:nvSpPr>
        <xdr:cNvPr id="259" name="楕円 258"/>
        <xdr:cNvSpPr/>
      </xdr:nvSpPr>
      <xdr:spPr>
        <a:xfrm>
          <a:off x="1079500" y="166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94417</xdr:rowOff>
    </xdr:from>
    <xdr:ext cx="534377" cy="259045"/>
    <xdr:sp macro="" textlink="">
      <xdr:nvSpPr>
        <xdr:cNvPr id="260" name="テキスト ボックス 259"/>
        <xdr:cNvSpPr txBox="1"/>
      </xdr:nvSpPr>
      <xdr:spPr>
        <a:xfrm>
          <a:off x="863111" y="167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21752</xdr:rowOff>
    </xdr:from>
    <xdr:to>
      <xdr:col>55</xdr:col>
      <xdr:colOff>0</xdr:colOff>
      <xdr:row>38</xdr:row>
      <xdr:rowOff>24276</xdr:rowOff>
    </xdr:to>
    <xdr:cxnSp macro="">
      <xdr:nvCxnSpPr>
        <xdr:cNvPr id="293" name="直線コネクタ 292"/>
        <xdr:cNvCxnSpPr/>
      </xdr:nvCxnSpPr>
      <xdr:spPr>
        <a:xfrm flipV="1">
          <a:off x="9639300" y="6536852"/>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24276</xdr:rowOff>
    </xdr:from>
    <xdr:to>
      <xdr:col>50</xdr:col>
      <xdr:colOff>114300</xdr:colOff>
      <xdr:row>38</xdr:row>
      <xdr:rowOff>38068</xdr:rowOff>
    </xdr:to>
    <xdr:cxnSp macro="">
      <xdr:nvCxnSpPr>
        <xdr:cNvPr id="296" name="直線コネクタ 295"/>
        <xdr:cNvCxnSpPr/>
      </xdr:nvCxnSpPr>
      <xdr:spPr>
        <a:xfrm flipV="1">
          <a:off x="8750300" y="6539376"/>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14532</xdr:rowOff>
    </xdr:from>
    <xdr:to>
      <xdr:col>45</xdr:col>
      <xdr:colOff>177800</xdr:colOff>
      <xdr:row>38</xdr:row>
      <xdr:rowOff>38068</xdr:rowOff>
    </xdr:to>
    <xdr:cxnSp macro="">
      <xdr:nvCxnSpPr>
        <xdr:cNvPr id="299" name="直線コネクタ 298"/>
        <xdr:cNvCxnSpPr/>
      </xdr:nvCxnSpPr>
      <xdr:spPr>
        <a:xfrm>
          <a:off x="7861300" y="6529632"/>
          <a:ext cx="889000" cy="2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6769</xdr:rowOff>
    </xdr:from>
    <xdr:to>
      <xdr:col>41</xdr:col>
      <xdr:colOff>50800</xdr:colOff>
      <xdr:row>38</xdr:row>
      <xdr:rowOff>14532</xdr:rowOff>
    </xdr:to>
    <xdr:cxnSp macro="">
      <xdr:nvCxnSpPr>
        <xdr:cNvPr id="302" name="直線コネクタ 301"/>
        <xdr:cNvCxnSpPr/>
      </xdr:nvCxnSpPr>
      <xdr:spPr>
        <a:xfrm>
          <a:off x="6972300" y="6521869"/>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142402</xdr:rowOff>
    </xdr:from>
    <xdr:to>
      <xdr:col>55</xdr:col>
      <xdr:colOff>50800</xdr:colOff>
      <xdr:row>38</xdr:row>
      <xdr:rowOff>72552</xdr:rowOff>
    </xdr:to>
    <xdr:sp macro="" textlink="">
      <xdr:nvSpPr>
        <xdr:cNvPr id="312" name="楕円 311"/>
        <xdr:cNvSpPr/>
      </xdr:nvSpPr>
      <xdr:spPr>
        <a:xfrm>
          <a:off x="10426700" y="64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57329</xdr:rowOff>
    </xdr:from>
    <xdr:ext cx="534377" cy="259045"/>
    <xdr:sp macro="" textlink="">
      <xdr:nvSpPr>
        <xdr:cNvPr id="313" name="補助費等該当値テキスト"/>
        <xdr:cNvSpPr txBox="1"/>
      </xdr:nvSpPr>
      <xdr:spPr>
        <a:xfrm>
          <a:off x="10528300" y="64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144926</xdr:rowOff>
    </xdr:from>
    <xdr:to>
      <xdr:col>50</xdr:col>
      <xdr:colOff>165100</xdr:colOff>
      <xdr:row>38</xdr:row>
      <xdr:rowOff>75076</xdr:rowOff>
    </xdr:to>
    <xdr:sp macro="" textlink="">
      <xdr:nvSpPr>
        <xdr:cNvPr id="314" name="楕円 313"/>
        <xdr:cNvSpPr/>
      </xdr:nvSpPr>
      <xdr:spPr>
        <a:xfrm>
          <a:off x="9588500" y="6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66203</xdr:rowOff>
    </xdr:from>
    <xdr:ext cx="534377" cy="259045"/>
    <xdr:sp macro="" textlink="">
      <xdr:nvSpPr>
        <xdr:cNvPr id="315" name="テキスト ボックス 314"/>
        <xdr:cNvSpPr txBox="1"/>
      </xdr:nvSpPr>
      <xdr:spPr>
        <a:xfrm>
          <a:off x="9372111" y="65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158718</xdr:rowOff>
    </xdr:from>
    <xdr:to>
      <xdr:col>46</xdr:col>
      <xdr:colOff>38100</xdr:colOff>
      <xdr:row>38</xdr:row>
      <xdr:rowOff>88868</xdr:rowOff>
    </xdr:to>
    <xdr:sp macro="" textlink="">
      <xdr:nvSpPr>
        <xdr:cNvPr id="316" name="楕円 315"/>
        <xdr:cNvSpPr/>
      </xdr:nvSpPr>
      <xdr:spPr>
        <a:xfrm>
          <a:off x="8699500" y="65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79995</xdr:rowOff>
    </xdr:from>
    <xdr:ext cx="534377" cy="259045"/>
    <xdr:sp macro="" textlink="">
      <xdr:nvSpPr>
        <xdr:cNvPr id="317" name="テキスト ボックス 316"/>
        <xdr:cNvSpPr txBox="1"/>
      </xdr:nvSpPr>
      <xdr:spPr>
        <a:xfrm>
          <a:off x="8483111" y="65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135182</xdr:rowOff>
    </xdr:from>
    <xdr:to>
      <xdr:col>41</xdr:col>
      <xdr:colOff>101600</xdr:colOff>
      <xdr:row>38</xdr:row>
      <xdr:rowOff>65332</xdr:rowOff>
    </xdr:to>
    <xdr:sp macro="" textlink="">
      <xdr:nvSpPr>
        <xdr:cNvPr id="318" name="楕円 317"/>
        <xdr:cNvSpPr/>
      </xdr:nvSpPr>
      <xdr:spPr>
        <a:xfrm>
          <a:off x="7810500" y="647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56459</xdr:rowOff>
    </xdr:from>
    <xdr:ext cx="534377" cy="259045"/>
    <xdr:sp macro="" textlink="">
      <xdr:nvSpPr>
        <xdr:cNvPr id="319" name="テキスト ボックス 318"/>
        <xdr:cNvSpPr txBox="1"/>
      </xdr:nvSpPr>
      <xdr:spPr>
        <a:xfrm>
          <a:off x="7594111" y="657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127419</xdr:rowOff>
    </xdr:from>
    <xdr:to>
      <xdr:col>36</xdr:col>
      <xdr:colOff>165100</xdr:colOff>
      <xdr:row>38</xdr:row>
      <xdr:rowOff>57569</xdr:rowOff>
    </xdr:to>
    <xdr:sp macro="" textlink="">
      <xdr:nvSpPr>
        <xdr:cNvPr id="320" name="楕円 319"/>
        <xdr:cNvSpPr/>
      </xdr:nvSpPr>
      <xdr:spPr>
        <a:xfrm>
          <a:off x="6921500" y="64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48696</xdr:rowOff>
    </xdr:from>
    <xdr:ext cx="534377" cy="259045"/>
    <xdr:sp macro="" textlink="">
      <xdr:nvSpPr>
        <xdr:cNvPr id="321" name="テキスト ボックス 320"/>
        <xdr:cNvSpPr txBox="1"/>
      </xdr:nvSpPr>
      <xdr:spPr>
        <a:xfrm>
          <a:off x="6705111" y="65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114195</xdr:rowOff>
    </xdr:from>
    <xdr:to>
      <xdr:col>55</xdr:col>
      <xdr:colOff>0</xdr:colOff>
      <xdr:row>57</xdr:row>
      <xdr:rowOff>147189</xdr:rowOff>
    </xdr:to>
    <xdr:cxnSp macro="">
      <xdr:nvCxnSpPr>
        <xdr:cNvPr id="352" name="直線コネクタ 351"/>
        <xdr:cNvCxnSpPr/>
      </xdr:nvCxnSpPr>
      <xdr:spPr>
        <a:xfrm>
          <a:off x="9639300" y="9886845"/>
          <a:ext cx="8382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114195</xdr:rowOff>
    </xdr:from>
    <xdr:to>
      <xdr:col>50</xdr:col>
      <xdr:colOff>114300</xdr:colOff>
      <xdr:row>58</xdr:row>
      <xdr:rowOff>96288</xdr:rowOff>
    </xdr:to>
    <xdr:cxnSp macro="">
      <xdr:nvCxnSpPr>
        <xdr:cNvPr id="355" name="直線コネクタ 354"/>
        <xdr:cNvCxnSpPr/>
      </xdr:nvCxnSpPr>
      <xdr:spPr>
        <a:xfrm flipV="1">
          <a:off x="8750300" y="9886845"/>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166130</xdr:rowOff>
    </xdr:from>
    <xdr:to>
      <xdr:col>45</xdr:col>
      <xdr:colOff>177800</xdr:colOff>
      <xdr:row>58</xdr:row>
      <xdr:rowOff>96288</xdr:rowOff>
    </xdr:to>
    <xdr:cxnSp macro="">
      <xdr:nvCxnSpPr>
        <xdr:cNvPr id="358" name="直線コネクタ 357"/>
        <xdr:cNvCxnSpPr/>
      </xdr:nvCxnSpPr>
      <xdr:spPr>
        <a:xfrm>
          <a:off x="7861300" y="9767330"/>
          <a:ext cx="889000" cy="27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166130</xdr:rowOff>
    </xdr:from>
    <xdr:to>
      <xdr:col>41</xdr:col>
      <xdr:colOff>50800</xdr:colOff>
      <xdr:row>57</xdr:row>
      <xdr:rowOff>43307</xdr:rowOff>
    </xdr:to>
    <xdr:cxnSp macro="">
      <xdr:nvCxnSpPr>
        <xdr:cNvPr id="361" name="直線コネクタ 360"/>
        <xdr:cNvCxnSpPr/>
      </xdr:nvCxnSpPr>
      <xdr:spPr>
        <a:xfrm flipV="1">
          <a:off x="6972300" y="9767330"/>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96389</xdr:rowOff>
    </xdr:from>
    <xdr:to>
      <xdr:col>55</xdr:col>
      <xdr:colOff>50800</xdr:colOff>
      <xdr:row>58</xdr:row>
      <xdr:rowOff>26539</xdr:rowOff>
    </xdr:to>
    <xdr:sp macro="" textlink="">
      <xdr:nvSpPr>
        <xdr:cNvPr id="371" name="楕円 370"/>
        <xdr:cNvSpPr/>
      </xdr:nvSpPr>
      <xdr:spPr>
        <a:xfrm>
          <a:off x="10426700" y="9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74816</xdr:rowOff>
    </xdr:from>
    <xdr:ext cx="534377" cy="259045"/>
    <xdr:sp macro="" textlink="">
      <xdr:nvSpPr>
        <xdr:cNvPr id="372" name="普通建設事業費該当値テキスト"/>
        <xdr:cNvSpPr txBox="1"/>
      </xdr:nvSpPr>
      <xdr:spPr>
        <a:xfrm>
          <a:off x="10528300" y="984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63395</xdr:rowOff>
    </xdr:from>
    <xdr:to>
      <xdr:col>50</xdr:col>
      <xdr:colOff>165100</xdr:colOff>
      <xdr:row>57</xdr:row>
      <xdr:rowOff>164995</xdr:rowOff>
    </xdr:to>
    <xdr:sp macro="" textlink="">
      <xdr:nvSpPr>
        <xdr:cNvPr id="373" name="楕円 372"/>
        <xdr:cNvSpPr/>
      </xdr:nvSpPr>
      <xdr:spPr>
        <a:xfrm>
          <a:off x="9588500" y="98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156122</xdr:rowOff>
    </xdr:from>
    <xdr:ext cx="534377" cy="259045"/>
    <xdr:sp macro="" textlink="">
      <xdr:nvSpPr>
        <xdr:cNvPr id="374" name="テキスト ボックス 373"/>
        <xdr:cNvSpPr txBox="1"/>
      </xdr:nvSpPr>
      <xdr:spPr>
        <a:xfrm>
          <a:off x="9372111" y="99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45488</xdr:rowOff>
    </xdr:from>
    <xdr:to>
      <xdr:col>46</xdr:col>
      <xdr:colOff>38100</xdr:colOff>
      <xdr:row>58</xdr:row>
      <xdr:rowOff>147088</xdr:rowOff>
    </xdr:to>
    <xdr:sp macro="" textlink="">
      <xdr:nvSpPr>
        <xdr:cNvPr id="375" name="楕円 374"/>
        <xdr:cNvSpPr/>
      </xdr:nvSpPr>
      <xdr:spPr>
        <a:xfrm>
          <a:off x="8699500" y="99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138215</xdr:rowOff>
    </xdr:from>
    <xdr:ext cx="534377" cy="259045"/>
    <xdr:sp macro="" textlink="">
      <xdr:nvSpPr>
        <xdr:cNvPr id="376" name="テキスト ボックス 375"/>
        <xdr:cNvSpPr txBox="1"/>
      </xdr:nvSpPr>
      <xdr:spPr>
        <a:xfrm>
          <a:off x="8483111" y="1008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115330</xdr:rowOff>
    </xdr:from>
    <xdr:to>
      <xdr:col>41</xdr:col>
      <xdr:colOff>101600</xdr:colOff>
      <xdr:row>57</xdr:row>
      <xdr:rowOff>45480</xdr:rowOff>
    </xdr:to>
    <xdr:sp macro="" textlink="">
      <xdr:nvSpPr>
        <xdr:cNvPr id="377" name="楕円 376"/>
        <xdr:cNvSpPr/>
      </xdr:nvSpPr>
      <xdr:spPr>
        <a:xfrm>
          <a:off x="7810500" y="9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36607</xdr:rowOff>
    </xdr:from>
    <xdr:ext cx="534377" cy="259045"/>
    <xdr:sp macro="" textlink="">
      <xdr:nvSpPr>
        <xdr:cNvPr id="378" name="テキスト ボックス 377"/>
        <xdr:cNvSpPr txBox="1"/>
      </xdr:nvSpPr>
      <xdr:spPr>
        <a:xfrm>
          <a:off x="7594111" y="98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163957</xdr:rowOff>
    </xdr:from>
    <xdr:to>
      <xdr:col>36</xdr:col>
      <xdr:colOff>165100</xdr:colOff>
      <xdr:row>57</xdr:row>
      <xdr:rowOff>94107</xdr:rowOff>
    </xdr:to>
    <xdr:sp macro="" textlink="">
      <xdr:nvSpPr>
        <xdr:cNvPr id="379" name="楕円 378"/>
        <xdr:cNvSpPr/>
      </xdr:nvSpPr>
      <xdr:spPr>
        <a:xfrm>
          <a:off x="6921500" y="97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85234</xdr:rowOff>
    </xdr:from>
    <xdr:ext cx="534377" cy="259045"/>
    <xdr:sp macro="" textlink="">
      <xdr:nvSpPr>
        <xdr:cNvPr id="380" name="テキスト ボックス 379"/>
        <xdr:cNvSpPr txBox="1"/>
      </xdr:nvSpPr>
      <xdr:spPr>
        <a:xfrm>
          <a:off x="6705111" y="98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20307</xdr:rowOff>
    </xdr:from>
    <xdr:to>
      <xdr:col>55</xdr:col>
      <xdr:colOff>0</xdr:colOff>
      <xdr:row>79</xdr:row>
      <xdr:rowOff>40500</xdr:rowOff>
    </xdr:to>
    <xdr:cxnSp macro="">
      <xdr:nvCxnSpPr>
        <xdr:cNvPr id="409" name="直線コネクタ 408"/>
        <xdr:cNvCxnSpPr/>
      </xdr:nvCxnSpPr>
      <xdr:spPr>
        <a:xfrm flipV="1">
          <a:off x="9639300" y="13564857"/>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39306</xdr:rowOff>
    </xdr:from>
    <xdr:to>
      <xdr:col>50</xdr:col>
      <xdr:colOff>114300</xdr:colOff>
      <xdr:row>79</xdr:row>
      <xdr:rowOff>40500</xdr:rowOff>
    </xdr:to>
    <xdr:cxnSp macro="">
      <xdr:nvCxnSpPr>
        <xdr:cNvPr id="412" name="直線コネクタ 411"/>
        <xdr:cNvCxnSpPr/>
      </xdr:nvCxnSpPr>
      <xdr:spPr>
        <a:xfrm>
          <a:off x="8750300" y="13583856"/>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52870</xdr:rowOff>
    </xdr:from>
    <xdr:to>
      <xdr:col>45</xdr:col>
      <xdr:colOff>177800</xdr:colOff>
      <xdr:row>79</xdr:row>
      <xdr:rowOff>39306</xdr:rowOff>
    </xdr:to>
    <xdr:cxnSp macro="">
      <xdr:nvCxnSpPr>
        <xdr:cNvPr id="415" name="直線コネクタ 414"/>
        <xdr:cNvCxnSpPr/>
      </xdr:nvCxnSpPr>
      <xdr:spPr>
        <a:xfrm>
          <a:off x="7861300" y="13425970"/>
          <a:ext cx="8890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52870</xdr:rowOff>
    </xdr:from>
    <xdr:to>
      <xdr:col>41</xdr:col>
      <xdr:colOff>50800</xdr:colOff>
      <xdr:row>78</xdr:row>
      <xdr:rowOff>169698</xdr:rowOff>
    </xdr:to>
    <xdr:cxnSp macro="">
      <xdr:nvCxnSpPr>
        <xdr:cNvPr id="418" name="直線コネクタ 417"/>
        <xdr:cNvCxnSpPr/>
      </xdr:nvCxnSpPr>
      <xdr:spPr>
        <a:xfrm flipV="1">
          <a:off x="6972300" y="13425970"/>
          <a:ext cx="889000" cy="1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140957</xdr:rowOff>
    </xdr:from>
    <xdr:to>
      <xdr:col>55</xdr:col>
      <xdr:colOff>50800</xdr:colOff>
      <xdr:row>79</xdr:row>
      <xdr:rowOff>71107</xdr:rowOff>
    </xdr:to>
    <xdr:sp macro="" textlink="">
      <xdr:nvSpPr>
        <xdr:cNvPr id="428" name="楕円 427"/>
        <xdr:cNvSpPr/>
      </xdr:nvSpPr>
      <xdr:spPr>
        <a:xfrm>
          <a:off x="10426700" y="135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55884</xdr:rowOff>
    </xdr:from>
    <xdr:ext cx="469744" cy="259045"/>
    <xdr:sp macro="" textlink="">
      <xdr:nvSpPr>
        <xdr:cNvPr id="429" name="普通建設事業費 （ うち新規整備　）該当値テキスト"/>
        <xdr:cNvSpPr txBox="1"/>
      </xdr:nvSpPr>
      <xdr:spPr>
        <a:xfrm>
          <a:off x="10528300" y="1342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161150</xdr:rowOff>
    </xdr:from>
    <xdr:to>
      <xdr:col>50</xdr:col>
      <xdr:colOff>165100</xdr:colOff>
      <xdr:row>79</xdr:row>
      <xdr:rowOff>91300</xdr:rowOff>
    </xdr:to>
    <xdr:sp macro="" textlink="">
      <xdr:nvSpPr>
        <xdr:cNvPr id="430" name="楕円 429"/>
        <xdr:cNvSpPr/>
      </xdr:nvSpPr>
      <xdr:spPr>
        <a:xfrm>
          <a:off x="9588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82427</xdr:rowOff>
    </xdr:from>
    <xdr:ext cx="378565" cy="259045"/>
    <xdr:sp macro="" textlink="">
      <xdr:nvSpPr>
        <xdr:cNvPr id="431" name="テキスト ボックス 430"/>
        <xdr:cNvSpPr txBox="1"/>
      </xdr:nvSpPr>
      <xdr:spPr>
        <a:xfrm>
          <a:off x="9450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159956</xdr:rowOff>
    </xdr:from>
    <xdr:to>
      <xdr:col>46</xdr:col>
      <xdr:colOff>38100</xdr:colOff>
      <xdr:row>79</xdr:row>
      <xdr:rowOff>90106</xdr:rowOff>
    </xdr:to>
    <xdr:sp macro="" textlink="">
      <xdr:nvSpPr>
        <xdr:cNvPr id="432" name="楕円 431"/>
        <xdr:cNvSpPr/>
      </xdr:nvSpPr>
      <xdr:spPr>
        <a:xfrm>
          <a:off x="86995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81233</xdr:rowOff>
    </xdr:from>
    <xdr:ext cx="378565" cy="259045"/>
    <xdr:sp macro="" textlink="">
      <xdr:nvSpPr>
        <xdr:cNvPr id="433" name="テキスト ボックス 432"/>
        <xdr:cNvSpPr txBox="1"/>
      </xdr:nvSpPr>
      <xdr:spPr>
        <a:xfrm>
          <a:off x="8561017" y="1362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2070</xdr:rowOff>
    </xdr:from>
    <xdr:to>
      <xdr:col>41</xdr:col>
      <xdr:colOff>101600</xdr:colOff>
      <xdr:row>78</xdr:row>
      <xdr:rowOff>103670</xdr:rowOff>
    </xdr:to>
    <xdr:sp macro="" textlink="">
      <xdr:nvSpPr>
        <xdr:cNvPr id="434" name="楕円 433"/>
        <xdr:cNvSpPr/>
      </xdr:nvSpPr>
      <xdr:spPr>
        <a:xfrm>
          <a:off x="7810500" y="133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94797</xdr:rowOff>
    </xdr:from>
    <xdr:ext cx="534377" cy="259045"/>
    <xdr:sp macro="" textlink="">
      <xdr:nvSpPr>
        <xdr:cNvPr id="435" name="テキスト ボックス 434"/>
        <xdr:cNvSpPr txBox="1"/>
      </xdr:nvSpPr>
      <xdr:spPr>
        <a:xfrm>
          <a:off x="7594111" y="1346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118898</xdr:rowOff>
    </xdr:from>
    <xdr:to>
      <xdr:col>36</xdr:col>
      <xdr:colOff>165100</xdr:colOff>
      <xdr:row>79</xdr:row>
      <xdr:rowOff>49048</xdr:rowOff>
    </xdr:to>
    <xdr:sp macro="" textlink="">
      <xdr:nvSpPr>
        <xdr:cNvPr id="436" name="楕円 435"/>
        <xdr:cNvSpPr/>
      </xdr:nvSpPr>
      <xdr:spPr>
        <a:xfrm>
          <a:off x="6921500" y="134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40175</xdr:rowOff>
    </xdr:from>
    <xdr:ext cx="469744" cy="259045"/>
    <xdr:sp macro="" textlink="">
      <xdr:nvSpPr>
        <xdr:cNvPr id="437" name="テキスト ボックス 436"/>
        <xdr:cNvSpPr txBox="1"/>
      </xdr:nvSpPr>
      <xdr:spPr>
        <a:xfrm>
          <a:off x="6737428" y="135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133838</xdr:rowOff>
    </xdr:from>
    <xdr:to>
      <xdr:col>55</xdr:col>
      <xdr:colOff>0</xdr:colOff>
      <xdr:row>98</xdr:row>
      <xdr:rowOff>142672</xdr:rowOff>
    </xdr:to>
    <xdr:cxnSp macro="">
      <xdr:nvCxnSpPr>
        <xdr:cNvPr id="468" name="直線コネクタ 467"/>
        <xdr:cNvCxnSpPr/>
      </xdr:nvCxnSpPr>
      <xdr:spPr>
        <a:xfrm flipV="1">
          <a:off x="9639300" y="16935938"/>
          <a:ext cx="8382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110880</xdr:rowOff>
    </xdr:from>
    <xdr:to>
      <xdr:col>50</xdr:col>
      <xdr:colOff>114300</xdr:colOff>
      <xdr:row>98</xdr:row>
      <xdr:rowOff>142672</xdr:rowOff>
    </xdr:to>
    <xdr:cxnSp macro="">
      <xdr:nvCxnSpPr>
        <xdr:cNvPr id="471" name="直線コネクタ 470"/>
        <xdr:cNvCxnSpPr/>
      </xdr:nvCxnSpPr>
      <xdr:spPr>
        <a:xfrm>
          <a:off x="8750300" y="16912980"/>
          <a:ext cx="8890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110880</xdr:rowOff>
    </xdr:from>
    <xdr:to>
      <xdr:col>45</xdr:col>
      <xdr:colOff>177800</xdr:colOff>
      <xdr:row>98</xdr:row>
      <xdr:rowOff>137300</xdr:rowOff>
    </xdr:to>
    <xdr:cxnSp macro="">
      <xdr:nvCxnSpPr>
        <xdr:cNvPr id="474" name="直線コネクタ 473"/>
        <xdr:cNvCxnSpPr/>
      </xdr:nvCxnSpPr>
      <xdr:spPr>
        <a:xfrm flipV="1">
          <a:off x="7861300" y="16912980"/>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67070</xdr:rowOff>
    </xdr:from>
    <xdr:to>
      <xdr:col>41</xdr:col>
      <xdr:colOff>50800</xdr:colOff>
      <xdr:row>98</xdr:row>
      <xdr:rowOff>137300</xdr:rowOff>
    </xdr:to>
    <xdr:cxnSp macro="">
      <xdr:nvCxnSpPr>
        <xdr:cNvPr id="477" name="直線コネクタ 476"/>
        <xdr:cNvCxnSpPr/>
      </xdr:nvCxnSpPr>
      <xdr:spPr>
        <a:xfrm>
          <a:off x="6972300" y="16697720"/>
          <a:ext cx="889000" cy="24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115971</xdr:rowOff>
    </xdr:from>
    <xdr:ext cx="534377" cy="259045"/>
    <xdr:sp macro="" textlink="">
      <xdr:nvSpPr>
        <xdr:cNvPr id="481" name="テキスト ボックス 480"/>
        <xdr:cNvSpPr txBox="1"/>
      </xdr:nvSpPr>
      <xdr:spPr>
        <a:xfrm>
          <a:off x="6705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83038</xdr:rowOff>
    </xdr:from>
    <xdr:to>
      <xdr:col>55</xdr:col>
      <xdr:colOff>50800</xdr:colOff>
      <xdr:row>99</xdr:row>
      <xdr:rowOff>13188</xdr:rowOff>
    </xdr:to>
    <xdr:sp macro="" textlink="">
      <xdr:nvSpPr>
        <xdr:cNvPr id="487" name="楕円 486"/>
        <xdr:cNvSpPr/>
      </xdr:nvSpPr>
      <xdr:spPr>
        <a:xfrm>
          <a:off x="10426700" y="168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169415</xdr:rowOff>
    </xdr:from>
    <xdr:ext cx="469744" cy="259045"/>
    <xdr:sp macro="" textlink="">
      <xdr:nvSpPr>
        <xdr:cNvPr id="488" name="普通建設事業費 （ うち更新整備　）該当値テキスト"/>
        <xdr:cNvSpPr txBox="1"/>
      </xdr:nvSpPr>
      <xdr:spPr>
        <a:xfrm>
          <a:off x="10528300" y="168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91872</xdr:rowOff>
    </xdr:from>
    <xdr:to>
      <xdr:col>50</xdr:col>
      <xdr:colOff>165100</xdr:colOff>
      <xdr:row>99</xdr:row>
      <xdr:rowOff>22022</xdr:rowOff>
    </xdr:to>
    <xdr:sp macro="" textlink="">
      <xdr:nvSpPr>
        <xdr:cNvPr id="489" name="楕円 488"/>
        <xdr:cNvSpPr/>
      </xdr:nvSpPr>
      <xdr:spPr>
        <a:xfrm>
          <a:off x="9588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13149</xdr:rowOff>
    </xdr:from>
    <xdr:ext cx="469744" cy="259045"/>
    <xdr:sp macro="" textlink="">
      <xdr:nvSpPr>
        <xdr:cNvPr id="490" name="テキスト ボックス 489"/>
        <xdr:cNvSpPr txBox="1"/>
      </xdr:nvSpPr>
      <xdr:spPr>
        <a:xfrm>
          <a:off x="9404428" y="169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60080</xdr:rowOff>
    </xdr:from>
    <xdr:to>
      <xdr:col>46</xdr:col>
      <xdr:colOff>38100</xdr:colOff>
      <xdr:row>98</xdr:row>
      <xdr:rowOff>161680</xdr:rowOff>
    </xdr:to>
    <xdr:sp macro="" textlink="">
      <xdr:nvSpPr>
        <xdr:cNvPr id="491" name="楕円 490"/>
        <xdr:cNvSpPr/>
      </xdr:nvSpPr>
      <xdr:spPr>
        <a:xfrm>
          <a:off x="8699500" y="168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152807</xdr:rowOff>
    </xdr:from>
    <xdr:ext cx="469744" cy="259045"/>
    <xdr:sp macro="" textlink="">
      <xdr:nvSpPr>
        <xdr:cNvPr id="492" name="テキスト ボックス 491"/>
        <xdr:cNvSpPr txBox="1"/>
      </xdr:nvSpPr>
      <xdr:spPr>
        <a:xfrm>
          <a:off x="8515428" y="1695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86500</xdr:rowOff>
    </xdr:from>
    <xdr:to>
      <xdr:col>41</xdr:col>
      <xdr:colOff>101600</xdr:colOff>
      <xdr:row>99</xdr:row>
      <xdr:rowOff>16650</xdr:rowOff>
    </xdr:to>
    <xdr:sp macro="" textlink="">
      <xdr:nvSpPr>
        <xdr:cNvPr id="493" name="楕円 492"/>
        <xdr:cNvSpPr/>
      </xdr:nvSpPr>
      <xdr:spPr>
        <a:xfrm>
          <a:off x="7810500" y="168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7777</xdr:rowOff>
    </xdr:from>
    <xdr:ext cx="469744" cy="259045"/>
    <xdr:sp macro="" textlink="">
      <xdr:nvSpPr>
        <xdr:cNvPr id="494" name="テキスト ボックス 493"/>
        <xdr:cNvSpPr txBox="1"/>
      </xdr:nvSpPr>
      <xdr:spPr>
        <a:xfrm>
          <a:off x="7626428" y="169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16270</xdr:rowOff>
    </xdr:from>
    <xdr:to>
      <xdr:col>36</xdr:col>
      <xdr:colOff>165100</xdr:colOff>
      <xdr:row>97</xdr:row>
      <xdr:rowOff>117870</xdr:rowOff>
    </xdr:to>
    <xdr:sp macro="" textlink="">
      <xdr:nvSpPr>
        <xdr:cNvPr id="495" name="楕円 494"/>
        <xdr:cNvSpPr/>
      </xdr:nvSpPr>
      <xdr:spPr>
        <a:xfrm>
          <a:off x="6921500" y="16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134397</xdr:rowOff>
    </xdr:from>
    <xdr:ext cx="534377" cy="259045"/>
    <xdr:sp macro="" textlink="">
      <xdr:nvSpPr>
        <xdr:cNvPr id="496" name="テキスト ボックス 495"/>
        <xdr:cNvSpPr txBox="1"/>
      </xdr:nvSpPr>
      <xdr:spPr>
        <a:xfrm>
          <a:off x="6705111" y="164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159769</xdr:rowOff>
    </xdr:from>
    <xdr:to>
      <xdr:col>85</xdr:col>
      <xdr:colOff>127000</xdr:colOff>
      <xdr:row>78</xdr:row>
      <xdr:rowOff>17986</xdr:rowOff>
    </xdr:to>
    <xdr:cxnSp macro="">
      <xdr:nvCxnSpPr>
        <xdr:cNvPr id="631" name="直線コネクタ 630"/>
        <xdr:cNvCxnSpPr/>
      </xdr:nvCxnSpPr>
      <xdr:spPr>
        <a:xfrm>
          <a:off x="15481300" y="13361419"/>
          <a:ext cx="8382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159769</xdr:rowOff>
    </xdr:from>
    <xdr:to>
      <xdr:col>81</xdr:col>
      <xdr:colOff>50800</xdr:colOff>
      <xdr:row>77</xdr:row>
      <xdr:rowOff>164520</xdr:rowOff>
    </xdr:to>
    <xdr:cxnSp macro="">
      <xdr:nvCxnSpPr>
        <xdr:cNvPr id="634" name="直線コネクタ 633"/>
        <xdr:cNvCxnSpPr/>
      </xdr:nvCxnSpPr>
      <xdr:spPr>
        <a:xfrm flipV="1">
          <a:off x="14592300" y="13361419"/>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164520</xdr:rowOff>
    </xdr:from>
    <xdr:to>
      <xdr:col>76</xdr:col>
      <xdr:colOff>114300</xdr:colOff>
      <xdr:row>78</xdr:row>
      <xdr:rowOff>4026</xdr:rowOff>
    </xdr:to>
    <xdr:cxnSp macro="">
      <xdr:nvCxnSpPr>
        <xdr:cNvPr id="637" name="直線コネクタ 636"/>
        <xdr:cNvCxnSpPr/>
      </xdr:nvCxnSpPr>
      <xdr:spPr>
        <a:xfrm flipV="1">
          <a:off x="13703300" y="13366170"/>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139815</xdr:rowOff>
    </xdr:from>
    <xdr:to>
      <xdr:col>71</xdr:col>
      <xdr:colOff>177800</xdr:colOff>
      <xdr:row>78</xdr:row>
      <xdr:rowOff>4026</xdr:rowOff>
    </xdr:to>
    <xdr:cxnSp macro="">
      <xdr:nvCxnSpPr>
        <xdr:cNvPr id="640" name="直線コネクタ 639"/>
        <xdr:cNvCxnSpPr/>
      </xdr:nvCxnSpPr>
      <xdr:spPr>
        <a:xfrm>
          <a:off x="12814300" y="1334146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138636</xdr:rowOff>
    </xdr:from>
    <xdr:to>
      <xdr:col>85</xdr:col>
      <xdr:colOff>177800</xdr:colOff>
      <xdr:row>78</xdr:row>
      <xdr:rowOff>68786</xdr:rowOff>
    </xdr:to>
    <xdr:sp macro="" textlink="">
      <xdr:nvSpPr>
        <xdr:cNvPr id="650" name="楕円 649"/>
        <xdr:cNvSpPr/>
      </xdr:nvSpPr>
      <xdr:spPr>
        <a:xfrm>
          <a:off x="16268700" y="133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53563</xdr:rowOff>
    </xdr:from>
    <xdr:ext cx="534377" cy="259045"/>
    <xdr:sp macro="" textlink="">
      <xdr:nvSpPr>
        <xdr:cNvPr id="651" name="公債費該当値テキスト"/>
        <xdr:cNvSpPr txBox="1"/>
      </xdr:nvSpPr>
      <xdr:spPr>
        <a:xfrm>
          <a:off x="16370300" y="132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108969</xdr:rowOff>
    </xdr:from>
    <xdr:to>
      <xdr:col>81</xdr:col>
      <xdr:colOff>101600</xdr:colOff>
      <xdr:row>78</xdr:row>
      <xdr:rowOff>39119</xdr:rowOff>
    </xdr:to>
    <xdr:sp macro="" textlink="">
      <xdr:nvSpPr>
        <xdr:cNvPr id="652" name="楕円 651"/>
        <xdr:cNvSpPr/>
      </xdr:nvSpPr>
      <xdr:spPr>
        <a:xfrm>
          <a:off x="15430500" y="1331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30246</xdr:rowOff>
    </xdr:from>
    <xdr:ext cx="534377" cy="259045"/>
    <xdr:sp macro="" textlink="">
      <xdr:nvSpPr>
        <xdr:cNvPr id="653" name="テキスト ボックス 652"/>
        <xdr:cNvSpPr txBox="1"/>
      </xdr:nvSpPr>
      <xdr:spPr>
        <a:xfrm>
          <a:off x="15214111" y="1340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113720</xdr:rowOff>
    </xdr:from>
    <xdr:to>
      <xdr:col>76</xdr:col>
      <xdr:colOff>165100</xdr:colOff>
      <xdr:row>78</xdr:row>
      <xdr:rowOff>43870</xdr:rowOff>
    </xdr:to>
    <xdr:sp macro="" textlink="">
      <xdr:nvSpPr>
        <xdr:cNvPr id="654" name="楕円 653"/>
        <xdr:cNvSpPr/>
      </xdr:nvSpPr>
      <xdr:spPr>
        <a:xfrm>
          <a:off x="14541500" y="133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34997</xdr:rowOff>
    </xdr:from>
    <xdr:ext cx="534377" cy="259045"/>
    <xdr:sp macro="" textlink="">
      <xdr:nvSpPr>
        <xdr:cNvPr id="655" name="テキスト ボックス 654"/>
        <xdr:cNvSpPr txBox="1"/>
      </xdr:nvSpPr>
      <xdr:spPr>
        <a:xfrm>
          <a:off x="14325111" y="134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124676</xdr:rowOff>
    </xdr:from>
    <xdr:to>
      <xdr:col>72</xdr:col>
      <xdr:colOff>38100</xdr:colOff>
      <xdr:row>78</xdr:row>
      <xdr:rowOff>54826</xdr:rowOff>
    </xdr:to>
    <xdr:sp macro="" textlink="">
      <xdr:nvSpPr>
        <xdr:cNvPr id="656" name="楕円 655"/>
        <xdr:cNvSpPr/>
      </xdr:nvSpPr>
      <xdr:spPr>
        <a:xfrm>
          <a:off x="13652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45953</xdr:rowOff>
    </xdr:from>
    <xdr:ext cx="534377" cy="259045"/>
    <xdr:sp macro="" textlink="">
      <xdr:nvSpPr>
        <xdr:cNvPr id="657" name="テキスト ボックス 656"/>
        <xdr:cNvSpPr txBox="1"/>
      </xdr:nvSpPr>
      <xdr:spPr>
        <a:xfrm>
          <a:off x="13436111" y="134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89015</xdr:rowOff>
    </xdr:from>
    <xdr:to>
      <xdr:col>67</xdr:col>
      <xdr:colOff>101600</xdr:colOff>
      <xdr:row>78</xdr:row>
      <xdr:rowOff>19165</xdr:rowOff>
    </xdr:to>
    <xdr:sp macro="" textlink="">
      <xdr:nvSpPr>
        <xdr:cNvPr id="658" name="楕円 657"/>
        <xdr:cNvSpPr/>
      </xdr:nvSpPr>
      <xdr:spPr>
        <a:xfrm>
          <a:off x="12763500" y="132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10292</xdr:rowOff>
    </xdr:from>
    <xdr:ext cx="534377" cy="259045"/>
    <xdr:sp macro="" textlink="">
      <xdr:nvSpPr>
        <xdr:cNvPr id="659" name="テキスト ボックス 658"/>
        <xdr:cNvSpPr txBox="1"/>
      </xdr:nvSpPr>
      <xdr:spPr>
        <a:xfrm>
          <a:off x="12547111" y="133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98658</xdr:rowOff>
    </xdr:from>
    <xdr:to>
      <xdr:col>85</xdr:col>
      <xdr:colOff>127000</xdr:colOff>
      <xdr:row>98</xdr:row>
      <xdr:rowOff>122473</xdr:rowOff>
    </xdr:to>
    <xdr:cxnSp macro="">
      <xdr:nvCxnSpPr>
        <xdr:cNvPr id="686" name="直線コネクタ 685"/>
        <xdr:cNvCxnSpPr/>
      </xdr:nvCxnSpPr>
      <xdr:spPr>
        <a:xfrm flipV="1">
          <a:off x="15481300" y="16900758"/>
          <a:ext cx="838200" cy="2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122230</xdr:rowOff>
    </xdr:from>
    <xdr:to>
      <xdr:col>81</xdr:col>
      <xdr:colOff>50800</xdr:colOff>
      <xdr:row>98</xdr:row>
      <xdr:rowOff>122473</xdr:rowOff>
    </xdr:to>
    <xdr:cxnSp macro="">
      <xdr:nvCxnSpPr>
        <xdr:cNvPr id="689" name="直線コネクタ 688"/>
        <xdr:cNvCxnSpPr/>
      </xdr:nvCxnSpPr>
      <xdr:spPr>
        <a:xfrm>
          <a:off x="14592300" y="16924330"/>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114801</xdr:rowOff>
    </xdr:from>
    <xdr:to>
      <xdr:col>76</xdr:col>
      <xdr:colOff>114300</xdr:colOff>
      <xdr:row>98</xdr:row>
      <xdr:rowOff>122230</xdr:rowOff>
    </xdr:to>
    <xdr:cxnSp macro="">
      <xdr:nvCxnSpPr>
        <xdr:cNvPr id="692" name="直線コネクタ 691"/>
        <xdr:cNvCxnSpPr/>
      </xdr:nvCxnSpPr>
      <xdr:spPr>
        <a:xfrm>
          <a:off x="13703300" y="16916901"/>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114801</xdr:rowOff>
    </xdr:from>
    <xdr:to>
      <xdr:col>71</xdr:col>
      <xdr:colOff>177800</xdr:colOff>
      <xdr:row>98</xdr:row>
      <xdr:rowOff>133793</xdr:rowOff>
    </xdr:to>
    <xdr:cxnSp macro="">
      <xdr:nvCxnSpPr>
        <xdr:cNvPr id="695" name="直線コネクタ 694"/>
        <xdr:cNvCxnSpPr/>
      </xdr:nvCxnSpPr>
      <xdr:spPr>
        <a:xfrm flipV="1">
          <a:off x="12814300" y="16916901"/>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47858</xdr:rowOff>
    </xdr:from>
    <xdr:to>
      <xdr:col>85</xdr:col>
      <xdr:colOff>177800</xdr:colOff>
      <xdr:row>98</xdr:row>
      <xdr:rowOff>149458</xdr:rowOff>
    </xdr:to>
    <xdr:sp macro="" textlink="">
      <xdr:nvSpPr>
        <xdr:cNvPr id="705" name="楕円 704"/>
        <xdr:cNvSpPr/>
      </xdr:nvSpPr>
      <xdr:spPr>
        <a:xfrm>
          <a:off x="16268700" y="1684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156555</xdr:rowOff>
    </xdr:from>
    <xdr:ext cx="469744" cy="259045"/>
    <xdr:sp macro="" textlink="">
      <xdr:nvSpPr>
        <xdr:cNvPr id="706" name="積立金該当値テキスト"/>
        <xdr:cNvSpPr txBox="1"/>
      </xdr:nvSpPr>
      <xdr:spPr>
        <a:xfrm>
          <a:off x="16370300" y="1678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71673</xdr:rowOff>
    </xdr:from>
    <xdr:to>
      <xdr:col>81</xdr:col>
      <xdr:colOff>101600</xdr:colOff>
      <xdr:row>99</xdr:row>
      <xdr:rowOff>1823</xdr:rowOff>
    </xdr:to>
    <xdr:sp macro="" textlink="">
      <xdr:nvSpPr>
        <xdr:cNvPr id="707" name="楕円 706"/>
        <xdr:cNvSpPr/>
      </xdr:nvSpPr>
      <xdr:spPr>
        <a:xfrm>
          <a:off x="15430500" y="168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164400</xdr:rowOff>
    </xdr:from>
    <xdr:ext cx="469744" cy="259045"/>
    <xdr:sp macro="" textlink="">
      <xdr:nvSpPr>
        <xdr:cNvPr id="708" name="テキスト ボックス 707"/>
        <xdr:cNvSpPr txBox="1"/>
      </xdr:nvSpPr>
      <xdr:spPr>
        <a:xfrm>
          <a:off x="15246428" y="169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71430</xdr:rowOff>
    </xdr:from>
    <xdr:to>
      <xdr:col>76</xdr:col>
      <xdr:colOff>165100</xdr:colOff>
      <xdr:row>99</xdr:row>
      <xdr:rowOff>1580</xdr:rowOff>
    </xdr:to>
    <xdr:sp macro="" textlink="">
      <xdr:nvSpPr>
        <xdr:cNvPr id="709" name="楕円 708"/>
        <xdr:cNvSpPr/>
      </xdr:nvSpPr>
      <xdr:spPr>
        <a:xfrm>
          <a:off x="14541500" y="168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164157</xdr:rowOff>
    </xdr:from>
    <xdr:ext cx="469744" cy="259045"/>
    <xdr:sp macro="" textlink="">
      <xdr:nvSpPr>
        <xdr:cNvPr id="710" name="テキスト ボックス 709"/>
        <xdr:cNvSpPr txBox="1"/>
      </xdr:nvSpPr>
      <xdr:spPr>
        <a:xfrm>
          <a:off x="14357428" y="169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64001</xdr:rowOff>
    </xdr:from>
    <xdr:to>
      <xdr:col>72</xdr:col>
      <xdr:colOff>38100</xdr:colOff>
      <xdr:row>98</xdr:row>
      <xdr:rowOff>165601</xdr:rowOff>
    </xdr:to>
    <xdr:sp macro="" textlink="">
      <xdr:nvSpPr>
        <xdr:cNvPr id="711" name="楕円 710"/>
        <xdr:cNvSpPr/>
      </xdr:nvSpPr>
      <xdr:spPr>
        <a:xfrm>
          <a:off x="13652500" y="1686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156728</xdr:rowOff>
    </xdr:from>
    <xdr:ext cx="469744" cy="259045"/>
    <xdr:sp macro="" textlink="">
      <xdr:nvSpPr>
        <xdr:cNvPr id="712" name="テキスト ボックス 711"/>
        <xdr:cNvSpPr txBox="1"/>
      </xdr:nvSpPr>
      <xdr:spPr>
        <a:xfrm>
          <a:off x="13468428" y="1695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82993</xdr:rowOff>
    </xdr:from>
    <xdr:to>
      <xdr:col>67</xdr:col>
      <xdr:colOff>101600</xdr:colOff>
      <xdr:row>99</xdr:row>
      <xdr:rowOff>13143</xdr:rowOff>
    </xdr:to>
    <xdr:sp macro="" textlink="">
      <xdr:nvSpPr>
        <xdr:cNvPr id="713" name="楕円 712"/>
        <xdr:cNvSpPr/>
      </xdr:nvSpPr>
      <xdr:spPr>
        <a:xfrm>
          <a:off x="12763500" y="168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4270</xdr:rowOff>
    </xdr:from>
    <xdr:ext cx="469744" cy="259045"/>
    <xdr:sp macro="" textlink="">
      <xdr:nvSpPr>
        <xdr:cNvPr id="714" name="テキスト ボックス 713"/>
        <xdr:cNvSpPr txBox="1"/>
      </xdr:nvSpPr>
      <xdr:spPr>
        <a:xfrm>
          <a:off x="12579428" y="1697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107315</xdr:rowOff>
    </xdr:from>
    <xdr:to>
      <xdr:col>116</xdr:col>
      <xdr:colOff>63500</xdr:colOff>
      <xdr:row>58</xdr:row>
      <xdr:rowOff>112268</xdr:rowOff>
    </xdr:to>
    <xdr:cxnSp macro="">
      <xdr:nvCxnSpPr>
        <xdr:cNvPr id="800" name="直線コネクタ 799"/>
        <xdr:cNvCxnSpPr/>
      </xdr:nvCxnSpPr>
      <xdr:spPr>
        <a:xfrm>
          <a:off x="21323300" y="1005141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75082</xdr:rowOff>
    </xdr:from>
    <xdr:to>
      <xdr:col>111</xdr:col>
      <xdr:colOff>177800</xdr:colOff>
      <xdr:row>58</xdr:row>
      <xdr:rowOff>107315</xdr:rowOff>
    </xdr:to>
    <xdr:cxnSp macro="">
      <xdr:nvCxnSpPr>
        <xdr:cNvPr id="803" name="直線コネクタ 802"/>
        <xdr:cNvCxnSpPr/>
      </xdr:nvCxnSpPr>
      <xdr:spPr>
        <a:xfrm>
          <a:off x="20434300" y="10019182"/>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75082</xdr:rowOff>
    </xdr:from>
    <xdr:to>
      <xdr:col>107</xdr:col>
      <xdr:colOff>50800</xdr:colOff>
      <xdr:row>58</xdr:row>
      <xdr:rowOff>98171</xdr:rowOff>
    </xdr:to>
    <xdr:cxnSp macro="">
      <xdr:nvCxnSpPr>
        <xdr:cNvPr id="806" name="直線コネクタ 805"/>
        <xdr:cNvCxnSpPr/>
      </xdr:nvCxnSpPr>
      <xdr:spPr>
        <a:xfrm flipV="1">
          <a:off x="19545300" y="1001918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80264</xdr:rowOff>
    </xdr:from>
    <xdr:to>
      <xdr:col>102</xdr:col>
      <xdr:colOff>114300</xdr:colOff>
      <xdr:row>58</xdr:row>
      <xdr:rowOff>98171</xdr:rowOff>
    </xdr:to>
    <xdr:cxnSp macro="">
      <xdr:nvCxnSpPr>
        <xdr:cNvPr id="809" name="直線コネクタ 808"/>
        <xdr:cNvCxnSpPr/>
      </xdr:nvCxnSpPr>
      <xdr:spPr>
        <a:xfrm>
          <a:off x="18656300" y="1002436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3" name="テキスト ボックス 812"/>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19" name="楕円 818"/>
        <xdr:cNvSpPr/>
      </xdr:nvSpPr>
      <xdr:spPr>
        <a:xfrm>
          <a:off x="221107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147845</xdr:rowOff>
    </xdr:from>
    <xdr:ext cx="469744" cy="259045"/>
    <xdr:sp macro="" textlink="">
      <xdr:nvSpPr>
        <xdr:cNvPr id="820" name="貸付金該当値テキスト"/>
        <xdr:cNvSpPr txBox="1"/>
      </xdr:nvSpPr>
      <xdr:spPr>
        <a:xfrm>
          <a:off x="22212300" y="992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56515</xdr:rowOff>
    </xdr:from>
    <xdr:to>
      <xdr:col>112</xdr:col>
      <xdr:colOff>38100</xdr:colOff>
      <xdr:row>58</xdr:row>
      <xdr:rowOff>158115</xdr:rowOff>
    </xdr:to>
    <xdr:sp macro="" textlink="">
      <xdr:nvSpPr>
        <xdr:cNvPr id="821" name="楕円 820"/>
        <xdr:cNvSpPr/>
      </xdr:nvSpPr>
      <xdr:spPr>
        <a:xfrm>
          <a:off x="21272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149242</xdr:rowOff>
    </xdr:from>
    <xdr:ext cx="469744" cy="259045"/>
    <xdr:sp macro="" textlink="">
      <xdr:nvSpPr>
        <xdr:cNvPr id="822" name="テキスト ボックス 821"/>
        <xdr:cNvSpPr txBox="1"/>
      </xdr:nvSpPr>
      <xdr:spPr>
        <a:xfrm>
          <a:off x="21088428"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24282</xdr:rowOff>
    </xdr:from>
    <xdr:to>
      <xdr:col>107</xdr:col>
      <xdr:colOff>101600</xdr:colOff>
      <xdr:row>58</xdr:row>
      <xdr:rowOff>125882</xdr:rowOff>
    </xdr:to>
    <xdr:sp macro="" textlink="">
      <xdr:nvSpPr>
        <xdr:cNvPr id="823" name="楕円 822"/>
        <xdr:cNvSpPr/>
      </xdr:nvSpPr>
      <xdr:spPr>
        <a:xfrm>
          <a:off x="20383500" y="99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117009</xdr:rowOff>
    </xdr:from>
    <xdr:ext cx="469744" cy="259045"/>
    <xdr:sp macro="" textlink="">
      <xdr:nvSpPr>
        <xdr:cNvPr id="824" name="テキスト ボックス 823"/>
        <xdr:cNvSpPr txBox="1"/>
      </xdr:nvSpPr>
      <xdr:spPr>
        <a:xfrm>
          <a:off x="20199428" y="1006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47371</xdr:rowOff>
    </xdr:from>
    <xdr:to>
      <xdr:col>102</xdr:col>
      <xdr:colOff>165100</xdr:colOff>
      <xdr:row>58</xdr:row>
      <xdr:rowOff>148971</xdr:rowOff>
    </xdr:to>
    <xdr:sp macro="" textlink="">
      <xdr:nvSpPr>
        <xdr:cNvPr id="825" name="楕円 824"/>
        <xdr:cNvSpPr/>
      </xdr:nvSpPr>
      <xdr:spPr>
        <a:xfrm>
          <a:off x="19494500" y="99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140098</xdr:rowOff>
    </xdr:from>
    <xdr:ext cx="469744" cy="259045"/>
    <xdr:sp macro="" textlink="">
      <xdr:nvSpPr>
        <xdr:cNvPr id="826" name="テキスト ボックス 825"/>
        <xdr:cNvSpPr txBox="1"/>
      </xdr:nvSpPr>
      <xdr:spPr>
        <a:xfrm>
          <a:off x="19310428" y="1008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29464</xdr:rowOff>
    </xdr:from>
    <xdr:to>
      <xdr:col>98</xdr:col>
      <xdr:colOff>38100</xdr:colOff>
      <xdr:row>58</xdr:row>
      <xdr:rowOff>131064</xdr:rowOff>
    </xdr:to>
    <xdr:sp macro="" textlink="">
      <xdr:nvSpPr>
        <xdr:cNvPr id="827" name="楕円 826"/>
        <xdr:cNvSpPr/>
      </xdr:nvSpPr>
      <xdr:spPr>
        <a:xfrm>
          <a:off x="18605500" y="99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147591</xdr:rowOff>
    </xdr:from>
    <xdr:ext cx="469744" cy="259045"/>
    <xdr:sp macro="" textlink="">
      <xdr:nvSpPr>
        <xdr:cNvPr id="828" name="テキスト ボックス 827"/>
        <xdr:cNvSpPr txBox="1"/>
      </xdr:nvSpPr>
      <xdr:spPr>
        <a:xfrm>
          <a:off x="18421428" y="974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132099</xdr:rowOff>
    </xdr:from>
    <xdr:to>
      <xdr:col>116</xdr:col>
      <xdr:colOff>63500</xdr:colOff>
      <xdr:row>76</xdr:row>
      <xdr:rowOff>143872</xdr:rowOff>
    </xdr:to>
    <xdr:cxnSp macro="">
      <xdr:nvCxnSpPr>
        <xdr:cNvPr id="858" name="直線コネクタ 857"/>
        <xdr:cNvCxnSpPr/>
      </xdr:nvCxnSpPr>
      <xdr:spPr>
        <a:xfrm>
          <a:off x="21323300" y="13162299"/>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93694</xdr:rowOff>
    </xdr:from>
    <xdr:to>
      <xdr:col>111</xdr:col>
      <xdr:colOff>177800</xdr:colOff>
      <xdr:row>76</xdr:row>
      <xdr:rowOff>132099</xdr:rowOff>
    </xdr:to>
    <xdr:cxnSp macro="">
      <xdr:nvCxnSpPr>
        <xdr:cNvPr id="861" name="直線コネクタ 860"/>
        <xdr:cNvCxnSpPr/>
      </xdr:nvCxnSpPr>
      <xdr:spPr>
        <a:xfrm>
          <a:off x="20434300" y="1312389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93694</xdr:rowOff>
    </xdr:from>
    <xdr:to>
      <xdr:col>107</xdr:col>
      <xdr:colOff>50800</xdr:colOff>
      <xdr:row>76</xdr:row>
      <xdr:rowOff>95675</xdr:rowOff>
    </xdr:to>
    <xdr:cxnSp macro="">
      <xdr:nvCxnSpPr>
        <xdr:cNvPr id="864" name="直線コネクタ 863"/>
        <xdr:cNvCxnSpPr/>
      </xdr:nvCxnSpPr>
      <xdr:spPr>
        <a:xfrm flipV="1">
          <a:off x="19545300" y="1312389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95675</xdr:rowOff>
    </xdr:from>
    <xdr:to>
      <xdr:col>102</xdr:col>
      <xdr:colOff>114300</xdr:colOff>
      <xdr:row>76</xdr:row>
      <xdr:rowOff>102991</xdr:rowOff>
    </xdr:to>
    <xdr:cxnSp macro="">
      <xdr:nvCxnSpPr>
        <xdr:cNvPr id="867" name="直線コネクタ 866"/>
        <xdr:cNvCxnSpPr/>
      </xdr:nvCxnSpPr>
      <xdr:spPr>
        <a:xfrm flipV="1">
          <a:off x="18656300" y="1312587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1" name="テキスト ボックス 870"/>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93072</xdr:rowOff>
    </xdr:from>
    <xdr:to>
      <xdr:col>116</xdr:col>
      <xdr:colOff>114300</xdr:colOff>
      <xdr:row>77</xdr:row>
      <xdr:rowOff>23222</xdr:rowOff>
    </xdr:to>
    <xdr:sp macro="" textlink="">
      <xdr:nvSpPr>
        <xdr:cNvPr id="877" name="楕円 876"/>
        <xdr:cNvSpPr/>
      </xdr:nvSpPr>
      <xdr:spPr>
        <a:xfrm>
          <a:off x="22110700" y="13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71499</xdr:rowOff>
    </xdr:from>
    <xdr:ext cx="534377" cy="259045"/>
    <xdr:sp macro="" textlink="">
      <xdr:nvSpPr>
        <xdr:cNvPr id="878" name="繰出金該当値テキスト"/>
        <xdr:cNvSpPr txBox="1"/>
      </xdr:nvSpPr>
      <xdr:spPr>
        <a:xfrm>
          <a:off x="22212300" y="131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81299</xdr:rowOff>
    </xdr:from>
    <xdr:to>
      <xdr:col>112</xdr:col>
      <xdr:colOff>38100</xdr:colOff>
      <xdr:row>77</xdr:row>
      <xdr:rowOff>11449</xdr:rowOff>
    </xdr:to>
    <xdr:sp macro="" textlink="">
      <xdr:nvSpPr>
        <xdr:cNvPr id="879" name="楕円 878"/>
        <xdr:cNvSpPr/>
      </xdr:nvSpPr>
      <xdr:spPr>
        <a:xfrm>
          <a:off x="21272500" y="131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2576</xdr:rowOff>
    </xdr:from>
    <xdr:ext cx="534377" cy="259045"/>
    <xdr:sp macro="" textlink="">
      <xdr:nvSpPr>
        <xdr:cNvPr id="880" name="テキスト ボックス 879"/>
        <xdr:cNvSpPr txBox="1"/>
      </xdr:nvSpPr>
      <xdr:spPr>
        <a:xfrm>
          <a:off x="21056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42894</xdr:rowOff>
    </xdr:from>
    <xdr:to>
      <xdr:col>107</xdr:col>
      <xdr:colOff>101600</xdr:colOff>
      <xdr:row>76</xdr:row>
      <xdr:rowOff>144494</xdr:rowOff>
    </xdr:to>
    <xdr:sp macro="" textlink="">
      <xdr:nvSpPr>
        <xdr:cNvPr id="881" name="楕円 880"/>
        <xdr:cNvSpPr/>
      </xdr:nvSpPr>
      <xdr:spPr>
        <a:xfrm>
          <a:off x="20383500" y="130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135621</xdr:rowOff>
    </xdr:from>
    <xdr:ext cx="534377" cy="259045"/>
    <xdr:sp macro="" textlink="">
      <xdr:nvSpPr>
        <xdr:cNvPr id="882" name="テキスト ボックス 881"/>
        <xdr:cNvSpPr txBox="1"/>
      </xdr:nvSpPr>
      <xdr:spPr>
        <a:xfrm>
          <a:off x="20167111" y="131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44875</xdr:rowOff>
    </xdr:from>
    <xdr:to>
      <xdr:col>102</xdr:col>
      <xdr:colOff>165100</xdr:colOff>
      <xdr:row>76</xdr:row>
      <xdr:rowOff>146475</xdr:rowOff>
    </xdr:to>
    <xdr:sp macro="" textlink="">
      <xdr:nvSpPr>
        <xdr:cNvPr id="883" name="楕円 882"/>
        <xdr:cNvSpPr/>
      </xdr:nvSpPr>
      <xdr:spPr>
        <a:xfrm>
          <a:off x="19494500" y="130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137602</xdr:rowOff>
    </xdr:from>
    <xdr:ext cx="534377" cy="259045"/>
    <xdr:sp macro="" textlink="">
      <xdr:nvSpPr>
        <xdr:cNvPr id="884" name="テキスト ボックス 883"/>
        <xdr:cNvSpPr txBox="1"/>
      </xdr:nvSpPr>
      <xdr:spPr>
        <a:xfrm>
          <a:off x="19278111" y="131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52191</xdr:rowOff>
    </xdr:from>
    <xdr:to>
      <xdr:col>98</xdr:col>
      <xdr:colOff>38100</xdr:colOff>
      <xdr:row>76</xdr:row>
      <xdr:rowOff>153791</xdr:rowOff>
    </xdr:to>
    <xdr:sp macro="" textlink="">
      <xdr:nvSpPr>
        <xdr:cNvPr id="885" name="楕円 884"/>
        <xdr:cNvSpPr/>
      </xdr:nvSpPr>
      <xdr:spPr>
        <a:xfrm>
          <a:off x="18605500" y="130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170318</xdr:rowOff>
    </xdr:from>
    <xdr:ext cx="534377" cy="259045"/>
    <xdr:sp macro="" textlink="">
      <xdr:nvSpPr>
        <xdr:cNvPr id="886" name="テキスト ボックス 885"/>
        <xdr:cNvSpPr txBox="1"/>
      </xdr:nvSpPr>
      <xdr:spPr>
        <a:xfrm>
          <a:off x="18389111" y="128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住民一人当たりのコストについて、前年度と比較して特に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変動の大きかった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項目は普通建設事業費である。新規整備にあたるものは、知多武豊駅東地区整備事業や武豊中央公園の整備事業に係る費用の増加により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1,590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円の増加となった。更新整備にあたるものは、道路補修費や公共施設の維持更新に係る費用の増加等により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畜産・酪農収益力強化整備等特別対策事業補助金（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は単年度限りのものであったため、平成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年度の普通建設事業費の総額は前年度よりも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将来のまちづくりを見据えた中で必要と考えられる大型施設の建設事業や公園整備、継続的な区画整理に伴う物件補償などの予定もあるため、事業費が過大とならないよう、事業の取捨選択を徹底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その他の項目で特に金額の変動が大きいものについて、物件費は総合体育館において指定管理者制度を導入したこと等により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円の増加、公債費は地方債の償還が進んだことにより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円の減少、積立金は屋内温水プールの建設事業費のための基金積立額を増額したことにより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101165</xdr:rowOff>
    </xdr:from>
    <xdr:to>
      <xdr:col>24</xdr:col>
      <xdr:colOff>63500</xdr:colOff>
      <xdr:row>37</xdr:row>
      <xdr:rowOff>130883</xdr:rowOff>
    </xdr:to>
    <xdr:cxnSp macro="">
      <xdr:nvCxnSpPr>
        <xdr:cNvPr id="63" name="直線コネクタ 62"/>
        <xdr:cNvCxnSpPr/>
      </xdr:nvCxnSpPr>
      <xdr:spPr>
        <a:xfrm>
          <a:off x="3797300" y="6444815"/>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101165</xdr:rowOff>
    </xdr:from>
    <xdr:to>
      <xdr:col>19</xdr:col>
      <xdr:colOff>177800</xdr:colOff>
      <xdr:row>37</xdr:row>
      <xdr:rowOff>122718</xdr:rowOff>
    </xdr:to>
    <xdr:cxnSp macro="">
      <xdr:nvCxnSpPr>
        <xdr:cNvPr id="66" name="直線コネクタ 65"/>
        <xdr:cNvCxnSpPr/>
      </xdr:nvCxnSpPr>
      <xdr:spPr>
        <a:xfrm flipV="1">
          <a:off x="2908300" y="6444815"/>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170724</xdr:rowOff>
    </xdr:from>
    <xdr:to>
      <xdr:col>15</xdr:col>
      <xdr:colOff>50800</xdr:colOff>
      <xdr:row>37</xdr:row>
      <xdr:rowOff>122718</xdr:rowOff>
    </xdr:to>
    <xdr:cxnSp macro="">
      <xdr:nvCxnSpPr>
        <xdr:cNvPr id="69" name="直線コネクタ 68"/>
        <xdr:cNvCxnSpPr/>
      </xdr:nvCxnSpPr>
      <xdr:spPr>
        <a:xfrm>
          <a:off x="2019300" y="63429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152763</xdr:rowOff>
    </xdr:from>
    <xdr:to>
      <xdr:col>10</xdr:col>
      <xdr:colOff>114300</xdr:colOff>
      <xdr:row>36</xdr:row>
      <xdr:rowOff>170724</xdr:rowOff>
    </xdr:to>
    <xdr:cxnSp macro="">
      <xdr:nvCxnSpPr>
        <xdr:cNvPr id="72" name="直線コネクタ 71"/>
        <xdr:cNvCxnSpPr/>
      </xdr:nvCxnSpPr>
      <xdr:spPr>
        <a:xfrm>
          <a:off x="1130300" y="63249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80083</xdr:rowOff>
    </xdr:from>
    <xdr:to>
      <xdr:col>24</xdr:col>
      <xdr:colOff>114300</xdr:colOff>
      <xdr:row>38</xdr:row>
      <xdr:rowOff>10233</xdr:rowOff>
    </xdr:to>
    <xdr:sp macro="" textlink="">
      <xdr:nvSpPr>
        <xdr:cNvPr id="82" name="楕円 81"/>
        <xdr:cNvSpPr/>
      </xdr:nvSpPr>
      <xdr:spPr>
        <a:xfrm>
          <a:off x="45847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58510</xdr:rowOff>
    </xdr:from>
    <xdr:ext cx="469744" cy="259045"/>
    <xdr:sp macro="" textlink="">
      <xdr:nvSpPr>
        <xdr:cNvPr id="83" name="議会費該当値テキスト"/>
        <xdr:cNvSpPr txBox="1"/>
      </xdr:nvSpPr>
      <xdr:spPr>
        <a:xfrm>
          <a:off x="4686300"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50365</xdr:rowOff>
    </xdr:from>
    <xdr:to>
      <xdr:col>20</xdr:col>
      <xdr:colOff>38100</xdr:colOff>
      <xdr:row>37</xdr:row>
      <xdr:rowOff>151965</xdr:rowOff>
    </xdr:to>
    <xdr:sp macro="" textlink="">
      <xdr:nvSpPr>
        <xdr:cNvPr id="84" name="楕円 83"/>
        <xdr:cNvSpPr/>
      </xdr:nvSpPr>
      <xdr:spPr>
        <a:xfrm>
          <a:off x="3746500" y="63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143091</xdr:rowOff>
    </xdr:from>
    <xdr:ext cx="469744" cy="259045"/>
    <xdr:sp macro="" textlink="">
      <xdr:nvSpPr>
        <xdr:cNvPr id="85" name="テキスト ボックス 84"/>
        <xdr:cNvSpPr txBox="1"/>
      </xdr:nvSpPr>
      <xdr:spPr>
        <a:xfrm>
          <a:off x="3562428"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71918</xdr:rowOff>
    </xdr:from>
    <xdr:to>
      <xdr:col>15</xdr:col>
      <xdr:colOff>101600</xdr:colOff>
      <xdr:row>38</xdr:row>
      <xdr:rowOff>2068</xdr:rowOff>
    </xdr:to>
    <xdr:sp macro="" textlink="">
      <xdr:nvSpPr>
        <xdr:cNvPr id="86" name="楕円 85"/>
        <xdr:cNvSpPr/>
      </xdr:nvSpPr>
      <xdr:spPr>
        <a:xfrm>
          <a:off x="2857500" y="64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164645</xdr:rowOff>
    </xdr:from>
    <xdr:ext cx="469744" cy="259045"/>
    <xdr:sp macro="" textlink="">
      <xdr:nvSpPr>
        <xdr:cNvPr id="87" name="テキスト ボックス 86"/>
        <xdr:cNvSpPr txBox="1"/>
      </xdr:nvSpPr>
      <xdr:spPr>
        <a:xfrm>
          <a:off x="2673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119924</xdr:rowOff>
    </xdr:from>
    <xdr:to>
      <xdr:col>10</xdr:col>
      <xdr:colOff>165100</xdr:colOff>
      <xdr:row>37</xdr:row>
      <xdr:rowOff>50074</xdr:rowOff>
    </xdr:to>
    <xdr:sp macro="" textlink="">
      <xdr:nvSpPr>
        <xdr:cNvPr id="88" name="楕円 87"/>
        <xdr:cNvSpPr/>
      </xdr:nvSpPr>
      <xdr:spPr>
        <a:xfrm>
          <a:off x="1968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41201</xdr:rowOff>
    </xdr:from>
    <xdr:ext cx="469744" cy="259045"/>
    <xdr:sp macro="" textlink="">
      <xdr:nvSpPr>
        <xdr:cNvPr id="89" name="テキスト ボックス 88"/>
        <xdr:cNvSpPr txBox="1"/>
      </xdr:nvSpPr>
      <xdr:spPr>
        <a:xfrm>
          <a:off x="1784428" y="63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101963</xdr:rowOff>
    </xdr:from>
    <xdr:to>
      <xdr:col>6</xdr:col>
      <xdr:colOff>38100</xdr:colOff>
      <xdr:row>37</xdr:row>
      <xdr:rowOff>32113</xdr:rowOff>
    </xdr:to>
    <xdr:sp macro="" textlink="">
      <xdr:nvSpPr>
        <xdr:cNvPr id="90" name="楕円 89"/>
        <xdr:cNvSpPr/>
      </xdr:nvSpPr>
      <xdr:spPr>
        <a:xfrm>
          <a:off x="1079500" y="62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23240</xdr:rowOff>
    </xdr:from>
    <xdr:ext cx="469744" cy="259045"/>
    <xdr:sp macro="" textlink="">
      <xdr:nvSpPr>
        <xdr:cNvPr id="91" name="テキスト ボックス 90"/>
        <xdr:cNvSpPr txBox="1"/>
      </xdr:nvSpPr>
      <xdr:spPr>
        <a:xfrm>
          <a:off x="895428" y="636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802</xdr:rowOff>
    </xdr:from>
    <xdr:to>
      <xdr:col>24</xdr:col>
      <xdr:colOff>63500</xdr:colOff>
      <xdr:row>59</xdr:row>
      <xdr:rowOff>6616</xdr:rowOff>
    </xdr:to>
    <xdr:cxnSp macro="">
      <xdr:nvCxnSpPr>
        <xdr:cNvPr id="122" name="直線コネクタ 121"/>
        <xdr:cNvCxnSpPr/>
      </xdr:nvCxnSpPr>
      <xdr:spPr>
        <a:xfrm flipV="1">
          <a:off x="3797300" y="10116352"/>
          <a:ext cx="8382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170614</xdr:rowOff>
    </xdr:from>
    <xdr:to>
      <xdr:col>19</xdr:col>
      <xdr:colOff>177800</xdr:colOff>
      <xdr:row>59</xdr:row>
      <xdr:rowOff>6616</xdr:rowOff>
    </xdr:to>
    <xdr:cxnSp macro="">
      <xdr:nvCxnSpPr>
        <xdr:cNvPr id="125" name="直線コネクタ 124"/>
        <xdr:cNvCxnSpPr/>
      </xdr:nvCxnSpPr>
      <xdr:spPr>
        <a:xfrm>
          <a:off x="2908300" y="10114714"/>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169976</xdr:rowOff>
    </xdr:from>
    <xdr:to>
      <xdr:col>15</xdr:col>
      <xdr:colOff>50800</xdr:colOff>
      <xdr:row>58</xdr:row>
      <xdr:rowOff>170614</xdr:rowOff>
    </xdr:to>
    <xdr:cxnSp macro="">
      <xdr:nvCxnSpPr>
        <xdr:cNvPr id="128" name="直線コネクタ 127"/>
        <xdr:cNvCxnSpPr/>
      </xdr:nvCxnSpPr>
      <xdr:spPr>
        <a:xfrm>
          <a:off x="2019300" y="10114076"/>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169304</xdr:rowOff>
    </xdr:from>
    <xdr:to>
      <xdr:col>10</xdr:col>
      <xdr:colOff>114300</xdr:colOff>
      <xdr:row>58</xdr:row>
      <xdr:rowOff>169976</xdr:rowOff>
    </xdr:to>
    <xdr:cxnSp macro="">
      <xdr:nvCxnSpPr>
        <xdr:cNvPr id="131" name="直線コネクタ 130"/>
        <xdr:cNvCxnSpPr/>
      </xdr:nvCxnSpPr>
      <xdr:spPr>
        <a:xfrm>
          <a:off x="1130300" y="10113404"/>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121452</xdr:rowOff>
    </xdr:from>
    <xdr:to>
      <xdr:col>24</xdr:col>
      <xdr:colOff>114300</xdr:colOff>
      <xdr:row>59</xdr:row>
      <xdr:rowOff>51602</xdr:rowOff>
    </xdr:to>
    <xdr:sp macro="" textlink="">
      <xdr:nvSpPr>
        <xdr:cNvPr id="141" name="楕円 140"/>
        <xdr:cNvSpPr/>
      </xdr:nvSpPr>
      <xdr:spPr>
        <a:xfrm>
          <a:off x="4584700" y="100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36379</xdr:rowOff>
    </xdr:from>
    <xdr:ext cx="534377" cy="259045"/>
    <xdr:sp macro="" textlink="">
      <xdr:nvSpPr>
        <xdr:cNvPr id="142" name="総務費該当値テキスト"/>
        <xdr:cNvSpPr txBox="1"/>
      </xdr:nvSpPr>
      <xdr:spPr>
        <a:xfrm>
          <a:off x="4686300" y="998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127266</xdr:rowOff>
    </xdr:from>
    <xdr:to>
      <xdr:col>20</xdr:col>
      <xdr:colOff>38100</xdr:colOff>
      <xdr:row>59</xdr:row>
      <xdr:rowOff>57416</xdr:rowOff>
    </xdr:to>
    <xdr:sp macro="" textlink="">
      <xdr:nvSpPr>
        <xdr:cNvPr id="143" name="楕円 142"/>
        <xdr:cNvSpPr/>
      </xdr:nvSpPr>
      <xdr:spPr>
        <a:xfrm>
          <a:off x="3746500" y="100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48543</xdr:rowOff>
    </xdr:from>
    <xdr:ext cx="534377" cy="259045"/>
    <xdr:sp macro="" textlink="">
      <xdr:nvSpPr>
        <xdr:cNvPr id="144" name="テキスト ボックス 143"/>
        <xdr:cNvSpPr txBox="1"/>
      </xdr:nvSpPr>
      <xdr:spPr>
        <a:xfrm>
          <a:off x="3530111" y="101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119814</xdr:rowOff>
    </xdr:from>
    <xdr:to>
      <xdr:col>15</xdr:col>
      <xdr:colOff>101600</xdr:colOff>
      <xdr:row>59</xdr:row>
      <xdr:rowOff>49964</xdr:rowOff>
    </xdr:to>
    <xdr:sp macro="" textlink="">
      <xdr:nvSpPr>
        <xdr:cNvPr id="145" name="楕円 144"/>
        <xdr:cNvSpPr/>
      </xdr:nvSpPr>
      <xdr:spPr>
        <a:xfrm>
          <a:off x="2857500" y="100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41091</xdr:rowOff>
    </xdr:from>
    <xdr:ext cx="534377" cy="259045"/>
    <xdr:sp macro="" textlink="">
      <xdr:nvSpPr>
        <xdr:cNvPr id="146" name="テキスト ボックス 145"/>
        <xdr:cNvSpPr txBox="1"/>
      </xdr:nvSpPr>
      <xdr:spPr>
        <a:xfrm>
          <a:off x="2641111" y="101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119176</xdr:rowOff>
    </xdr:from>
    <xdr:to>
      <xdr:col>10</xdr:col>
      <xdr:colOff>165100</xdr:colOff>
      <xdr:row>59</xdr:row>
      <xdr:rowOff>49326</xdr:rowOff>
    </xdr:to>
    <xdr:sp macro="" textlink="">
      <xdr:nvSpPr>
        <xdr:cNvPr id="147" name="楕円 146"/>
        <xdr:cNvSpPr/>
      </xdr:nvSpPr>
      <xdr:spPr>
        <a:xfrm>
          <a:off x="1968500" y="100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40453</xdr:rowOff>
    </xdr:from>
    <xdr:ext cx="534377" cy="259045"/>
    <xdr:sp macro="" textlink="">
      <xdr:nvSpPr>
        <xdr:cNvPr id="148" name="テキスト ボックス 147"/>
        <xdr:cNvSpPr txBox="1"/>
      </xdr:nvSpPr>
      <xdr:spPr>
        <a:xfrm>
          <a:off x="1752111" y="1015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118504</xdr:rowOff>
    </xdr:from>
    <xdr:to>
      <xdr:col>6</xdr:col>
      <xdr:colOff>38100</xdr:colOff>
      <xdr:row>59</xdr:row>
      <xdr:rowOff>48654</xdr:rowOff>
    </xdr:to>
    <xdr:sp macro="" textlink="">
      <xdr:nvSpPr>
        <xdr:cNvPr id="149" name="楕円 148"/>
        <xdr:cNvSpPr/>
      </xdr:nvSpPr>
      <xdr:spPr>
        <a:xfrm>
          <a:off x="1079500" y="100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39781</xdr:rowOff>
    </xdr:from>
    <xdr:ext cx="534377" cy="259045"/>
    <xdr:sp macro="" textlink="">
      <xdr:nvSpPr>
        <xdr:cNvPr id="150" name="テキスト ボックス 149"/>
        <xdr:cNvSpPr txBox="1"/>
      </xdr:nvSpPr>
      <xdr:spPr>
        <a:xfrm>
          <a:off x="863111" y="101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18186</xdr:rowOff>
    </xdr:from>
    <xdr:to>
      <xdr:col>24</xdr:col>
      <xdr:colOff>63500</xdr:colOff>
      <xdr:row>77</xdr:row>
      <xdr:rowOff>84468</xdr:rowOff>
    </xdr:to>
    <xdr:cxnSp macro="">
      <xdr:nvCxnSpPr>
        <xdr:cNvPr id="180" name="直線コネクタ 179"/>
        <xdr:cNvCxnSpPr/>
      </xdr:nvCxnSpPr>
      <xdr:spPr>
        <a:xfrm flipV="1">
          <a:off x="3797300" y="13219836"/>
          <a:ext cx="838200" cy="6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84468</xdr:rowOff>
    </xdr:from>
    <xdr:to>
      <xdr:col>19</xdr:col>
      <xdr:colOff>177800</xdr:colOff>
      <xdr:row>77</xdr:row>
      <xdr:rowOff>112585</xdr:rowOff>
    </xdr:to>
    <xdr:cxnSp macro="">
      <xdr:nvCxnSpPr>
        <xdr:cNvPr id="183" name="直線コネクタ 182"/>
        <xdr:cNvCxnSpPr/>
      </xdr:nvCxnSpPr>
      <xdr:spPr>
        <a:xfrm flipV="1">
          <a:off x="2908300" y="13286118"/>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112585</xdr:rowOff>
    </xdr:from>
    <xdr:to>
      <xdr:col>15</xdr:col>
      <xdr:colOff>50800</xdr:colOff>
      <xdr:row>77</xdr:row>
      <xdr:rowOff>148349</xdr:rowOff>
    </xdr:to>
    <xdr:cxnSp macro="">
      <xdr:nvCxnSpPr>
        <xdr:cNvPr id="186" name="直線コネクタ 185"/>
        <xdr:cNvCxnSpPr/>
      </xdr:nvCxnSpPr>
      <xdr:spPr>
        <a:xfrm flipV="1">
          <a:off x="2019300" y="13314235"/>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138188</xdr:rowOff>
    </xdr:from>
    <xdr:to>
      <xdr:col>10</xdr:col>
      <xdr:colOff>114300</xdr:colOff>
      <xdr:row>77</xdr:row>
      <xdr:rowOff>148349</xdr:rowOff>
    </xdr:to>
    <xdr:cxnSp macro="">
      <xdr:nvCxnSpPr>
        <xdr:cNvPr id="189" name="直線コネクタ 188"/>
        <xdr:cNvCxnSpPr/>
      </xdr:nvCxnSpPr>
      <xdr:spPr>
        <a:xfrm>
          <a:off x="1130300" y="13168388"/>
          <a:ext cx="889000" cy="1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138836</xdr:rowOff>
    </xdr:from>
    <xdr:to>
      <xdr:col>24</xdr:col>
      <xdr:colOff>114300</xdr:colOff>
      <xdr:row>77</xdr:row>
      <xdr:rowOff>68986</xdr:rowOff>
    </xdr:to>
    <xdr:sp macro="" textlink="">
      <xdr:nvSpPr>
        <xdr:cNvPr id="199" name="楕円 198"/>
        <xdr:cNvSpPr/>
      </xdr:nvSpPr>
      <xdr:spPr>
        <a:xfrm>
          <a:off x="4584700" y="131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117263</xdr:rowOff>
    </xdr:from>
    <xdr:ext cx="599010" cy="259045"/>
    <xdr:sp macro="" textlink="">
      <xdr:nvSpPr>
        <xdr:cNvPr id="200" name="民生費該当値テキスト"/>
        <xdr:cNvSpPr txBox="1"/>
      </xdr:nvSpPr>
      <xdr:spPr>
        <a:xfrm>
          <a:off x="4686300" y="1314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33668</xdr:rowOff>
    </xdr:from>
    <xdr:to>
      <xdr:col>20</xdr:col>
      <xdr:colOff>38100</xdr:colOff>
      <xdr:row>77</xdr:row>
      <xdr:rowOff>135268</xdr:rowOff>
    </xdr:to>
    <xdr:sp macro="" textlink="">
      <xdr:nvSpPr>
        <xdr:cNvPr id="201" name="楕円 200"/>
        <xdr:cNvSpPr/>
      </xdr:nvSpPr>
      <xdr:spPr>
        <a:xfrm>
          <a:off x="3746500" y="132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126395</xdr:rowOff>
    </xdr:from>
    <xdr:ext cx="599010" cy="259045"/>
    <xdr:sp macro="" textlink="">
      <xdr:nvSpPr>
        <xdr:cNvPr id="202" name="テキスト ボックス 201"/>
        <xdr:cNvSpPr txBox="1"/>
      </xdr:nvSpPr>
      <xdr:spPr>
        <a:xfrm>
          <a:off x="3497795" y="1332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61785</xdr:rowOff>
    </xdr:from>
    <xdr:to>
      <xdr:col>15</xdr:col>
      <xdr:colOff>101600</xdr:colOff>
      <xdr:row>77</xdr:row>
      <xdr:rowOff>163385</xdr:rowOff>
    </xdr:to>
    <xdr:sp macro="" textlink="">
      <xdr:nvSpPr>
        <xdr:cNvPr id="203" name="楕円 202"/>
        <xdr:cNvSpPr/>
      </xdr:nvSpPr>
      <xdr:spPr>
        <a:xfrm>
          <a:off x="2857500" y="132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154512</xdr:rowOff>
    </xdr:from>
    <xdr:ext cx="599010" cy="259045"/>
    <xdr:sp macro="" textlink="">
      <xdr:nvSpPr>
        <xdr:cNvPr id="204" name="テキスト ボックス 203"/>
        <xdr:cNvSpPr txBox="1"/>
      </xdr:nvSpPr>
      <xdr:spPr>
        <a:xfrm>
          <a:off x="2608795" y="1335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97549</xdr:rowOff>
    </xdr:from>
    <xdr:to>
      <xdr:col>10</xdr:col>
      <xdr:colOff>165100</xdr:colOff>
      <xdr:row>78</xdr:row>
      <xdr:rowOff>27699</xdr:rowOff>
    </xdr:to>
    <xdr:sp macro="" textlink="">
      <xdr:nvSpPr>
        <xdr:cNvPr id="205" name="楕円 204"/>
        <xdr:cNvSpPr/>
      </xdr:nvSpPr>
      <xdr:spPr>
        <a:xfrm>
          <a:off x="1968500" y="132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18826</xdr:rowOff>
    </xdr:from>
    <xdr:ext cx="599010" cy="259045"/>
    <xdr:sp macro="" textlink="">
      <xdr:nvSpPr>
        <xdr:cNvPr id="206" name="テキスト ボックス 205"/>
        <xdr:cNvSpPr txBox="1"/>
      </xdr:nvSpPr>
      <xdr:spPr>
        <a:xfrm>
          <a:off x="1719795" y="1339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87388</xdr:rowOff>
    </xdr:from>
    <xdr:to>
      <xdr:col>6</xdr:col>
      <xdr:colOff>38100</xdr:colOff>
      <xdr:row>77</xdr:row>
      <xdr:rowOff>17538</xdr:rowOff>
    </xdr:to>
    <xdr:sp macro="" textlink="">
      <xdr:nvSpPr>
        <xdr:cNvPr id="207" name="楕円 206"/>
        <xdr:cNvSpPr/>
      </xdr:nvSpPr>
      <xdr:spPr>
        <a:xfrm>
          <a:off x="1079500" y="13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34065</xdr:rowOff>
    </xdr:from>
    <xdr:ext cx="599010" cy="259045"/>
    <xdr:sp macro="" textlink="">
      <xdr:nvSpPr>
        <xdr:cNvPr id="208" name="テキスト ボックス 207"/>
        <xdr:cNvSpPr txBox="1"/>
      </xdr:nvSpPr>
      <xdr:spPr>
        <a:xfrm>
          <a:off x="830795" y="128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46112</xdr:rowOff>
    </xdr:from>
    <xdr:to>
      <xdr:col>24</xdr:col>
      <xdr:colOff>63500</xdr:colOff>
      <xdr:row>98</xdr:row>
      <xdr:rowOff>69931</xdr:rowOff>
    </xdr:to>
    <xdr:cxnSp macro="">
      <xdr:nvCxnSpPr>
        <xdr:cNvPr id="236" name="直線コネクタ 235"/>
        <xdr:cNvCxnSpPr/>
      </xdr:nvCxnSpPr>
      <xdr:spPr>
        <a:xfrm flipV="1">
          <a:off x="3797300" y="16848212"/>
          <a:ext cx="838200" cy="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61976</xdr:rowOff>
    </xdr:from>
    <xdr:to>
      <xdr:col>19</xdr:col>
      <xdr:colOff>177800</xdr:colOff>
      <xdr:row>98</xdr:row>
      <xdr:rowOff>69931</xdr:rowOff>
    </xdr:to>
    <xdr:cxnSp macro="">
      <xdr:nvCxnSpPr>
        <xdr:cNvPr id="239" name="直線コネクタ 238"/>
        <xdr:cNvCxnSpPr/>
      </xdr:nvCxnSpPr>
      <xdr:spPr>
        <a:xfrm>
          <a:off x="2908300" y="16864076"/>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170081</xdr:rowOff>
    </xdr:from>
    <xdr:to>
      <xdr:col>15</xdr:col>
      <xdr:colOff>50800</xdr:colOff>
      <xdr:row>98</xdr:row>
      <xdr:rowOff>61976</xdr:rowOff>
    </xdr:to>
    <xdr:cxnSp macro="">
      <xdr:nvCxnSpPr>
        <xdr:cNvPr id="242" name="直線コネクタ 241"/>
        <xdr:cNvCxnSpPr/>
      </xdr:nvCxnSpPr>
      <xdr:spPr>
        <a:xfrm>
          <a:off x="2019300" y="16800731"/>
          <a:ext cx="889000" cy="6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170081</xdr:rowOff>
    </xdr:from>
    <xdr:to>
      <xdr:col>10</xdr:col>
      <xdr:colOff>114300</xdr:colOff>
      <xdr:row>98</xdr:row>
      <xdr:rowOff>25881</xdr:rowOff>
    </xdr:to>
    <xdr:cxnSp macro="">
      <xdr:nvCxnSpPr>
        <xdr:cNvPr id="245" name="直線コネクタ 244"/>
        <xdr:cNvCxnSpPr/>
      </xdr:nvCxnSpPr>
      <xdr:spPr>
        <a:xfrm flipV="1">
          <a:off x="1130300" y="16800731"/>
          <a:ext cx="8890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166762</xdr:rowOff>
    </xdr:from>
    <xdr:to>
      <xdr:col>24</xdr:col>
      <xdr:colOff>114300</xdr:colOff>
      <xdr:row>98</xdr:row>
      <xdr:rowOff>96912</xdr:rowOff>
    </xdr:to>
    <xdr:sp macro="" textlink="">
      <xdr:nvSpPr>
        <xdr:cNvPr id="255" name="楕円 254"/>
        <xdr:cNvSpPr/>
      </xdr:nvSpPr>
      <xdr:spPr>
        <a:xfrm>
          <a:off x="4584700" y="167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145189</xdr:rowOff>
    </xdr:from>
    <xdr:ext cx="534377" cy="259045"/>
    <xdr:sp macro="" textlink="">
      <xdr:nvSpPr>
        <xdr:cNvPr id="256" name="衛生費該当値テキスト"/>
        <xdr:cNvSpPr txBox="1"/>
      </xdr:nvSpPr>
      <xdr:spPr>
        <a:xfrm>
          <a:off x="4686300" y="167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19131</xdr:rowOff>
    </xdr:from>
    <xdr:to>
      <xdr:col>20</xdr:col>
      <xdr:colOff>38100</xdr:colOff>
      <xdr:row>98</xdr:row>
      <xdr:rowOff>120731</xdr:rowOff>
    </xdr:to>
    <xdr:sp macro="" textlink="">
      <xdr:nvSpPr>
        <xdr:cNvPr id="257" name="楕円 256"/>
        <xdr:cNvSpPr/>
      </xdr:nvSpPr>
      <xdr:spPr>
        <a:xfrm>
          <a:off x="3746500" y="168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111858</xdr:rowOff>
    </xdr:from>
    <xdr:ext cx="534377" cy="259045"/>
    <xdr:sp macro="" textlink="">
      <xdr:nvSpPr>
        <xdr:cNvPr id="258" name="テキスト ボックス 257"/>
        <xdr:cNvSpPr txBox="1"/>
      </xdr:nvSpPr>
      <xdr:spPr>
        <a:xfrm>
          <a:off x="3530111" y="1691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11176</xdr:rowOff>
    </xdr:from>
    <xdr:to>
      <xdr:col>15</xdr:col>
      <xdr:colOff>101600</xdr:colOff>
      <xdr:row>98</xdr:row>
      <xdr:rowOff>112776</xdr:rowOff>
    </xdr:to>
    <xdr:sp macro="" textlink="">
      <xdr:nvSpPr>
        <xdr:cNvPr id="259" name="楕円 258"/>
        <xdr:cNvSpPr/>
      </xdr:nvSpPr>
      <xdr:spPr>
        <a:xfrm>
          <a:off x="2857500" y="168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103903</xdr:rowOff>
    </xdr:from>
    <xdr:ext cx="534377" cy="259045"/>
    <xdr:sp macro="" textlink="">
      <xdr:nvSpPr>
        <xdr:cNvPr id="260" name="テキスト ボックス 259"/>
        <xdr:cNvSpPr txBox="1"/>
      </xdr:nvSpPr>
      <xdr:spPr>
        <a:xfrm>
          <a:off x="2641111" y="169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119281</xdr:rowOff>
    </xdr:from>
    <xdr:to>
      <xdr:col>10</xdr:col>
      <xdr:colOff>165100</xdr:colOff>
      <xdr:row>98</xdr:row>
      <xdr:rowOff>49431</xdr:rowOff>
    </xdr:to>
    <xdr:sp macro="" textlink="">
      <xdr:nvSpPr>
        <xdr:cNvPr id="261" name="楕円 260"/>
        <xdr:cNvSpPr/>
      </xdr:nvSpPr>
      <xdr:spPr>
        <a:xfrm>
          <a:off x="1968500" y="167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40558</xdr:rowOff>
    </xdr:from>
    <xdr:ext cx="534377" cy="259045"/>
    <xdr:sp macro="" textlink="">
      <xdr:nvSpPr>
        <xdr:cNvPr id="262" name="テキスト ボックス 261"/>
        <xdr:cNvSpPr txBox="1"/>
      </xdr:nvSpPr>
      <xdr:spPr>
        <a:xfrm>
          <a:off x="1752111" y="168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146531</xdr:rowOff>
    </xdr:from>
    <xdr:to>
      <xdr:col>6</xdr:col>
      <xdr:colOff>38100</xdr:colOff>
      <xdr:row>98</xdr:row>
      <xdr:rowOff>76681</xdr:rowOff>
    </xdr:to>
    <xdr:sp macro="" textlink="">
      <xdr:nvSpPr>
        <xdr:cNvPr id="263" name="楕円 262"/>
        <xdr:cNvSpPr/>
      </xdr:nvSpPr>
      <xdr:spPr>
        <a:xfrm>
          <a:off x="1079500" y="167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67808</xdr:rowOff>
    </xdr:from>
    <xdr:ext cx="534377" cy="259045"/>
    <xdr:sp macro="" textlink="">
      <xdr:nvSpPr>
        <xdr:cNvPr id="264" name="テキスト ボックス 263"/>
        <xdr:cNvSpPr txBox="1"/>
      </xdr:nvSpPr>
      <xdr:spPr>
        <a:xfrm>
          <a:off x="863111" y="168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130937</xdr:rowOff>
    </xdr:from>
    <xdr:to>
      <xdr:col>55</xdr:col>
      <xdr:colOff>0</xdr:colOff>
      <xdr:row>37</xdr:row>
      <xdr:rowOff>145034</xdr:rowOff>
    </xdr:to>
    <xdr:cxnSp macro="">
      <xdr:nvCxnSpPr>
        <xdr:cNvPr id="293" name="直線コネクタ 292"/>
        <xdr:cNvCxnSpPr/>
      </xdr:nvCxnSpPr>
      <xdr:spPr>
        <a:xfrm>
          <a:off x="9639300" y="647458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163703</xdr:rowOff>
    </xdr:from>
    <xdr:to>
      <xdr:col>50</xdr:col>
      <xdr:colOff>114300</xdr:colOff>
      <xdr:row>37</xdr:row>
      <xdr:rowOff>130937</xdr:rowOff>
    </xdr:to>
    <xdr:cxnSp macro="">
      <xdr:nvCxnSpPr>
        <xdr:cNvPr id="296" name="直線コネクタ 295"/>
        <xdr:cNvCxnSpPr/>
      </xdr:nvCxnSpPr>
      <xdr:spPr>
        <a:xfrm>
          <a:off x="8750300" y="6335903"/>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163703</xdr:rowOff>
    </xdr:from>
    <xdr:to>
      <xdr:col>45</xdr:col>
      <xdr:colOff>177800</xdr:colOff>
      <xdr:row>37</xdr:row>
      <xdr:rowOff>129794</xdr:rowOff>
    </xdr:to>
    <xdr:cxnSp macro="">
      <xdr:nvCxnSpPr>
        <xdr:cNvPr id="299" name="直線コネクタ 298"/>
        <xdr:cNvCxnSpPr/>
      </xdr:nvCxnSpPr>
      <xdr:spPr>
        <a:xfrm flipV="1">
          <a:off x="7861300" y="6335903"/>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65405</xdr:rowOff>
    </xdr:from>
    <xdr:to>
      <xdr:col>41</xdr:col>
      <xdr:colOff>50800</xdr:colOff>
      <xdr:row>37</xdr:row>
      <xdr:rowOff>129794</xdr:rowOff>
    </xdr:to>
    <xdr:cxnSp macro="">
      <xdr:nvCxnSpPr>
        <xdr:cNvPr id="302" name="直線コネクタ 301"/>
        <xdr:cNvCxnSpPr/>
      </xdr:nvCxnSpPr>
      <xdr:spPr>
        <a:xfrm>
          <a:off x="6972300" y="6409055"/>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94234</xdr:rowOff>
    </xdr:from>
    <xdr:to>
      <xdr:col>55</xdr:col>
      <xdr:colOff>50800</xdr:colOff>
      <xdr:row>38</xdr:row>
      <xdr:rowOff>24385</xdr:rowOff>
    </xdr:to>
    <xdr:sp macro="" textlink="">
      <xdr:nvSpPr>
        <xdr:cNvPr id="312" name="楕円 311"/>
        <xdr:cNvSpPr/>
      </xdr:nvSpPr>
      <xdr:spPr>
        <a:xfrm>
          <a:off x="104267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72661</xdr:rowOff>
    </xdr:from>
    <xdr:ext cx="378565" cy="259045"/>
    <xdr:sp macro="" textlink="">
      <xdr:nvSpPr>
        <xdr:cNvPr id="313" name="労働費該当値テキスト"/>
        <xdr:cNvSpPr txBox="1"/>
      </xdr:nvSpPr>
      <xdr:spPr>
        <a:xfrm>
          <a:off x="10528300" y="641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80137</xdr:rowOff>
    </xdr:from>
    <xdr:to>
      <xdr:col>50</xdr:col>
      <xdr:colOff>165100</xdr:colOff>
      <xdr:row>38</xdr:row>
      <xdr:rowOff>10287</xdr:rowOff>
    </xdr:to>
    <xdr:sp macro="" textlink="">
      <xdr:nvSpPr>
        <xdr:cNvPr id="314" name="楕円 313"/>
        <xdr:cNvSpPr/>
      </xdr:nvSpPr>
      <xdr:spPr>
        <a:xfrm>
          <a:off x="9588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1414</xdr:rowOff>
    </xdr:from>
    <xdr:ext cx="378565" cy="259045"/>
    <xdr:sp macro="" textlink="">
      <xdr:nvSpPr>
        <xdr:cNvPr id="315" name="テキスト ボックス 314"/>
        <xdr:cNvSpPr txBox="1"/>
      </xdr:nvSpPr>
      <xdr:spPr>
        <a:xfrm>
          <a:off x="9450017" y="65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112903</xdr:rowOff>
    </xdr:from>
    <xdr:to>
      <xdr:col>46</xdr:col>
      <xdr:colOff>38100</xdr:colOff>
      <xdr:row>37</xdr:row>
      <xdr:rowOff>43053</xdr:rowOff>
    </xdr:to>
    <xdr:sp macro="" textlink="">
      <xdr:nvSpPr>
        <xdr:cNvPr id="316" name="楕円 315"/>
        <xdr:cNvSpPr/>
      </xdr:nvSpPr>
      <xdr:spPr>
        <a:xfrm>
          <a:off x="8699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59580</xdr:rowOff>
    </xdr:from>
    <xdr:ext cx="469744" cy="259045"/>
    <xdr:sp macro="" textlink="">
      <xdr:nvSpPr>
        <xdr:cNvPr id="317" name="テキスト ボックス 316"/>
        <xdr:cNvSpPr txBox="1"/>
      </xdr:nvSpPr>
      <xdr:spPr>
        <a:xfrm>
          <a:off x="8515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78994</xdr:rowOff>
    </xdr:from>
    <xdr:to>
      <xdr:col>41</xdr:col>
      <xdr:colOff>101600</xdr:colOff>
      <xdr:row>38</xdr:row>
      <xdr:rowOff>9144</xdr:rowOff>
    </xdr:to>
    <xdr:sp macro="" textlink="">
      <xdr:nvSpPr>
        <xdr:cNvPr id="318" name="楕円 317"/>
        <xdr:cNvSpPr/>
      </xdr:nvSpPr>
      <xdr:spPr>
        <a:xfrm>
          <a:off x="78105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271</xdr:rowOff>
    </xdr:from>
    <xdr:ext cx="378565" cy="259045"/>
    <xdr:sp macro="" textlink="">
      <xdr:nvSpPr>
        <xdr:cNvPr id="319" name="テキスト ボックス 318"/>
        <xdr:cNvSpPr txBox="1"/>
      </xdr:nvSpPr>
      <xdr:spPr>
        <a:xfrm>
          <a:off x="7672017" y="651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xdr:rowOff>
    </xdr:from>
    <xdr:to>
      <xdr:col>36</xdr:col>
      <xdr:colOff>165100</xdr:colOff>
      <xdr:row>37</xdr:row>
      <xdr:rowOff>116205</xdr:rowOff>
    </xdr:to>
    <xdr:sp macro="" textlink="">
      <xdr:nvSpPr>
        <xdr:cNvPr id="320" name="楕円 319"/>
        <xdr:cNvSpPr/>
      </xdr:nvSpPr>
      <xdr:spPr>
        <a:xfrm>
          <a:off x="6921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107332</xdr:rowOff>
    </xdr:from>
    <xdr:ext cx="378565" cy="259045"/>
    <xdr:sp macro="" textlink="">
      <xdr:nvSpPr>
        <xdr:cNvPr id="321" name="テキスト ボックス 320"/>
        <xdr:cNvSpPr txBox="1"/>
      </xdr:nvSpPr>
      <xdr:spPr>
        <a:xfrm>
          <a:off x="6783017" y="645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133223</xdr:rowOff>
    </xdr:from>
    <xdr:to>
      <xdr:col>55</xdr:col>
      <xdr:colOff>0</xdr:colOff>
      <xdr:row>58</xdr:row>
      <xdr:rowOff>126460</xdr:rowOff>
    </xdr:to>
    <xdr:cxnSp macro="">
      <xdr:nvCxnSpPr>
        <xdr:cNvPr id="350" name="直線コネクタ 349"/>
        <xdr:cNvCxnSpPr/>
      </xdr:nvCxnSpPr>
      <xdr:spPr>
        <a:xfrm>
          <a:off x="9639300" y="9905873"/>
          <a:ext cx="838200" cy="16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133223</xdr:rowOff>
    </xdr:from>
    <xdr:to>
      <xdr:col>50</xdr:col>
      <xdr:colOff>114300</xdr:colOff>
      <xdr:row>58</xdr:row>
      <xdr:rowOff>134918</xdr:rowOff>
    </xdr:to>
    <xdr:cxnSp macro="">
      <xdr:nvCxnSpPr>
        <xdr:cNvPr id="353" name="直線コネクタ 352"/>
        <xdr:cNvCxnSpPr/>
      </xdr:nvCxnSpPr>
      <xdr:spPr>
        <a:xfrm flipV="1">
          <a:off x="8750300" y="9905873"/>
          <a:ext cx="889000" cy="17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130118</xdr:rowOff>
    </xdr:from>
    <xdr:to>
      <xdr:col>45</xdr:col>
      <xdr:colOff>177800</xdr:colOff>
      <xdr:row>58</xdr:row>
      <xdr:rowOff>134918</xdr:rowOff>
    </xdr:to>
    <xdr:cxnSp macro="">
      <xdr:nvCxnSpPr>
        <xdr:cNvPr id="356" name="直線コネクタ 355"/>
        <xdr:cNvCxnSpPr/>
      </xdr:nvCxnSpPr>
      <xdr:spPr>
        <a:xfrm>
          <a:off x="7861300" y="10074218"/>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130118</xdr:rowOff>
    </xdr:from>
    <xdr:to>
      <xdr:col>41</xdr:col>
      <xdr:colOff>50800</xdr:colOff>
      <xdr:row>58</xdr:row>
      <xdr:rowOff>132861</xdr:rowOff>
    </xdr:to>
    <xdr:cxnSp macro="">
      <xdr:nvCxnSpPr>
        <xdr:cNvPr id="359" name="直線コネクタ 358"/>
        <xdr:cNvCxnSpPr/>
      </xdr:nvCxnSpPr>
      <xdr:spPr>
        <a:xfrm flipV="1">
          <a:off x="6972300" y="100742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75660</xdr:rowOff>
    </xdr:from>
    <xdr:to>
      <xdr:col>55</xdr:col>
      <xdr:colOff>50800</xdr:colOff>
      <xdr:row>59</xdr:row>
      <xdr:rowOff>5810</xdr:rowOff>
    </xdr:to>
    <xdr:sp macro="" textlink="">
      <xdr:nvSpPr>
        <xdr:cNvPr id="369" name="楕円 368"/>
        <xdr:cNvSpPr/>
      </xdr:nvSpPr>
      <xdr:spPr>
        <a:xfrm>
          <a:off x="10426700" y="100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162037</xdr:rowOff>
    </xdr:from>
    <xdr:ext cx="469744" cy="259045"/>
    <xdr:sp macro="" textlink="">
      <xdr:nvSpPr>
        <xdr:cNvPr id="370" name="農林水産業費該当値テキスト"/>
        <xdr:cNvSpPr txBox="1"/>
      </xdr:nvSpPr>
      <xdr:spPr>
        <a:xfrm>
          <a:off x="10528300" y="993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82423</xdr:rowOff>
    </xdr:from>
    <xdr:to>
      <xdr:col>50</xdr:col>
      <xdr:colOff>165100</xdr:colOff>
      <xdr:row>58</xdr:row>
      <xdr:rowOff>12573</xdr:rowOff>
    </xdr:to>
    <xdr:sp macro="" textlink="">
      <xdr:nvSpPr>
        <xdr:cNvPr id="371" name="楕円 370"/>
        <xdr:cNvSpPr/>
      </xdr:nvSpPr>
      <xdr:spPr>
        <a:xfrm>
          <a:off x="9588500" y="98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3700</xdr:rowOff>
    </xdr:from>
    <xdr:ext cx="534377" cy="259045"/>
    <xdr:sp macro="" textlink="">
      <xdr:nvSpPr>
        <xdr:cNvPr id="372" name="テキスト ボックス 371"/>
        <xdr:cNvSpPr txBox="1"/>
      </xdr:nvSpPr>
      <xdr:spPr>
        <a:xfrm>
          <a:off x="9372111" y="99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84118</xdr:rowOff>
    </xdr:from>
    <xdr:to>
      <xdr:col>46</xdr:col>
      <xdr:colOff>38100</xdr:colOff>
      <xdr:row>59</xdr:row>
      <xdr:rowOff>14268</xdr:rowOff>
    </xdr:to>
    <xdr:sp macro="" textlink="">
      <xdr:nvSpPr>
        <xdr:cNvPr id="373" name="楕円 372"/>
        <xdr:cNvSpPr/>
      </xdr:nvSpPr>
      <xdr:spPr>
        <a:xfrm>
          <a:off x="8699500" y="100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5395</xdr:rowOff>
    </xdr:from>
    <xdr:ext cx="469744" cy="259045"/>
    <xdr:sp macro="" textlink="">
      <xdr:nvSpPr>
        <xdr:cNvPr id="374" name="テキスト ボックス 373"/>
        <xdr:cNvSpPr txBox="1"/>
      </xdr:nvSpPr>
      <xdr:spPr>
        <a:xfrm>
          <a:off x="8515428" y="1012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79318</xdr:rowOff>
    </xdr:from>
    <xdr:to>
      <xdr:col>41</xdr:col>
      <xdr:colOff>101600</xdr:colOff>
      <xdr:row>59</xdr:row>
      <xdr:rowOff>9468</xdr:rowOff>
    </xdr:to>
    <xdr:sp macro="" textlink="">
      <xdr:nvSpPr>
        <xdr:cNvPr id="375" name="楕円 374"/>
        <xdr:cNvSpPr/>
      </xdr:nvSpPr>
      <xdr:spPr>
        <a:xfrm>
          <a:off x="7810500" y="100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595</xdr:rowOff>
    </xdr:from>
    <xdr:ext cx="469744" cy="259045"/>
    <xdr:sp macro="" textlink="">
      <xdr:nvSpPr>
        <xdr:cNvPr id="376" name="テキスト ボックス 375"/>
        <xdr:cNvSpPr txBox="1"/>
      </xdr:nvSpPr>
      <xdr:spPr>
        <a:xfrm>
          <a:off x="7626428" y="1011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82061</xdr:rowOff>
    </xdr:from>
    <xdr:to>
      <xdr:col>36</xdr:col>
      <xdr:colOff>165100</xdr:colOff>
      <xdr:row>59</xdr:row>
      <xdr:rowOff>12211</xdr:rowOff>
    </xdr:to>
    <xdr:sp macro="" textlink="">
      <xdr:nvSpPr>
        <xdr:cNvPr id="377" name="楕円 376"/>
        <xdr:cNvSpPr/>
      </xdr:nvSpPr>
      <xdr:spPr>
        <a:xfrm>
          <a:off x="6921500" y="100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3338</xdr:rowOff>
    </xdr:from>
    <xdr:ext cx="469744" cy="259045"/>
    <xdr:sp macro="" textlink="">
      <xdr:nvSpPr>
        <xdr:cNvPr id="378" name="テキスト ボックス 377"/>
        <xdr:cNvSpPr txBox="1"/>
      </xdr:nvSpPr>
      <xdr:spPr>
        <a:xfrm>
          <a:off x="6737428" y="101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91999</xdr:rowOff>
    </xdr:from>
    <xdr:to>
      <xdr:col>55</xdr:col>
      <xdr:colOff>0</xdr:colOff>
      <xdr:row>78</xdr:row>
      <xdr:rowOff>94780</xdr:rowOff>
    </xdr:to>
    <xdr:cxnSp macro="">
      <xdr:nvCxnSpPr>
        <xdr:cNvPr id="407" name="直線コネクタ 406"/>
        <xdr:cNvCxnSpPr/>
      </xdr:nvCxnSpPr>
      <xdr:spPr>
        <a:xfrm>
          <a:off x="9639300" y="13465099"/>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91999</xdr:rowOff>
    </xdr:from>
    <xdr:to>
      <xdr:col>50</xdr:col>
      <xdr:colOff>114300</xdr:colOff>
      <xdr:row>78</xdr:row>
      <xdr:rowOff>92532</xdr:rowOff>
    </xdr:to>
    <xdr:cxnSp macro="">
      <xdr:nvCxnSpPr>
        <xdr:cNvPr id="410" name="直線コネクタ 409"/>
        <xdr:cNvCxnSpPr/>
      </xdr:nvCxnSpPr>
      <xdr:spPr>
        <a:xfrm flipV="1">
          <a:off x="8750300" y="1346509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92532</xdr:rowOff>
    </xdr:from>
    <xdr:to>
      <xdr:col>45</xdr:col>
      <xdr:colOff>177800</xdr:colOff>
      <xdr:row>78</xdr:row>
      <xdr:rowOff>102857</xdr:rowOff>
    </xdr:to>
    <xdr:cxnSp macro="">
      <xdr:nvCxnSpPr>
        <xdr:cNvPr id="413" name="直線コネクタ 412"/>
        <xdr:cNvCxnSpPr/>
      </xdr:nvCxnSpPr>
      <xdr:spPr>
        <a:xfrm flipV="1">
          <a:off x="7861300" y="1346563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102857</xdr:rowOff>
    </xdr:from>
    <xdr:to>
      <xdr:col>41</xdr:col>
      <xdr:colOff>50800</xdr:colOff>
      <xdr:row>78</xdr:row>
      <xdr:rowOff>119887</xdr:rowOff>
    </xdr:to>
    <xdr:cxnSp macro="">
      <xdr:nvCxnSpPr>
        <xdr:cNvPr id="416" name="直線コネクタ 415"/>
        <xdr:cNvCxnSpPr/>
      </xdr:nvCxnSpPr>
      <xdr:spPr>
        <a:xfrm flipV="1">
          <a:off x="6972300" y="1347595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43980</xdr:rowOff>
    </xdr:from>
    <xdr:to>
      <xdr:col>55</xdr:col>
      <xdr:colOff>50800</xdr:colOff>
      <xdr:row>78</xdr:row>
      <xdr:rowOff>145580</xdr:rowOff>
    </xdr:to>
    <xdr:sp macro="" textlink="">
      <xdr:nvSpPr>
        <xdr:cNvPr id="426" name="楕円 425"/>
        <xdr:cNvSpPr/>
      </xdr:nvSpPr>
      <xdr:spPr>
        <a:xfrm>
          <a:off x="104267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130357</xdr:rowOff>
    </xdr:from>
    <xdr:ext cx="469744" cy="259045"/>
    <xdr:sp macro="" textlink="">
      <xdr:nvSpPr>
        <xdr:cNvPr id="427" name="商工費該当値テキスト"/>
        <xdr:cNvSpPr txBox="1"/>
      </xdr:nvSpPr>
      <xdr:spPr>
        <a:xfrm>
          <a:off x="10528300" y="133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41199</xdr:rowOff>
    </xdr:from>
    <xdr:to>
      <xdr:col>50</xdr:col>
      <xdr:colOff>165100</xdr:colOff>
      <xdr:row>78</xdr:row>
      <xdr:rowOff>142799</xdr:rowOff>
    </xdr:to>
    <xdr:sp macro="" textlink="">
      <xdr:nvSpPr>
        <xdr:cNvPr id="428" name="楕円 427"/>
        <xdr:cNvSpPr/>
      </xdr:nvSpPr>
      <xdr:spPr>
        <a:xfrm>
          <a:off x="95885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133926</xdr:rowOff>
    </xdr:from>
    <xdr:ext cx="469744" cy="259045"/>
    <xdr:sp macro="" textlink="">
      <xdr:nvSpPr>
        <xdr:cNvPr id="429" name="テキスト ボックス 428"/>
        <xdr:cNvSpPr txBox="1"/>
      </xdr:nvSpPr>
      <xdr:spPr>
        <a:xfrm>
          <a:off x="9404428"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41732</xdr:rowOff>
    </xdr:from>
    <xdr:to>
      <xdr:col>46</xdr:col>
      <xdr:colOff>38100</xdr:colOff>
      <xdr:row>78</xdr:row>
      <xdr:rowOff>143332</xdr:rowOff>
    </xdr:to>
    <xdr:sp macro="" textlink="">
      <xdr:nvSpPr>
        <xdr:cNvPr id="430" name="楕円 429"/>
        <xdr:cNvSpPr/>
      </xdr:nvSpPr>
      <xdr:spPr>
        <a:xfrm>
          <a:off x="86995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134459</xdr:rowOff>
    </xdr:from>
    <xdr:ext cx="469744" cy="259045"/>
    <xdr:sp macro="" textlink="">
      <xdr:nvSpPr>
        <xdr:cNvPr id="431" name="テキスト ボックス 430"/>
        <xdr:cNvSpPr txBox="1"/>
      </xdr:nvSpPr>
      <xdr:spPr>
        <a:xfrm>
          <a:off x="8515428" y="135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52057</xdr:rowOff>
    </xdr:from>
    <xdr:to>
      <xdr:col>41</xdr:col>
      <xdr:colOff>101600</xdr:colOff>
      <xdr:row>78</xdr:row>
      <xdr:rowOff>153657</xdr:rowOff>
    </xdr:to>
    <xdr:sp macro="" textlink="">
      <xdr:nvSpPr>
        <xdr:cNvPr id="432" name="楕円 431"/>
        <xdr:cNvSpPr/>
      </xdr:nvSpPr>
      <xdr:spPr>
        <a:xfrm>
          <a:off x="7810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144784</xdr:rowOff>
    </xdr:from>
    <xdr:ext cx="469744" cy="259045"/>
    <xdr:sp macro="" textlink="">
      <xdr:nvSpPr>
        <xdr:cNvPr id="433" name="テキスト ボックス 432"/>
        <xdr:cNvSpPr txBox="1"/>
      </xdr:nvSpPr>
      <xdr:spPr>
        <a:xfrm>
          <a:off x="7626428"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69087</xdr:rowOff>
    </xdr:from>
    <xdr:to>
      <xdr:col>36</xdr:col>
      <xdr:colOff>165100</xdr:colOff>
      <xdr:row>78</xdr:row>
      <xdr:rowOff>170687</xdr:rowOff>
    </xdr:to>
    <xdr:sp macro="" textlink="">
      <xdr:nvSpPr>
        <xdr:cNvPr id="434" name="楕円 433"/>
        <xdr:cNvSpPr/>
      </xdr:nvSpPr>
      <xdr:spPr>
        <a:xfrm>
          <a:off x="6921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161814</xdr:rowOff>
    </xdr:from>
    <xdr:ext cx="469744" cy="259045"/>
    <xdr:sp macro="" textlink="">
      <xdr:nvSpPr>
        <xdr:cNvPr id="435" name="テキスト ボックス 434"/>
        <xdr:cNvSpPr txBox="1"/>
      </xdr:nvSpPr>
      <xdr:spPr>
        <a:xfrm>
          <a:off x="6737428"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148749</xdr:rowOff>
    </xdr:from>
    <xdr:to>
      <xdr:col>55</xdr:col>
      <xdr:colOff>0</xdr:colOff>
      <xdr:row>97</xdr:row>
      <xdr:rowOff>30868</xdr:rowOff>
    </xdr:to>
    <xdr:cxnSp macro="">
      <xdr:nvCxnSpPr>
        <xdr:cNvPr id="465" name="直線コネクタ 464"/>
        <xdr:cNvCxnSpPr/>
      </xdr:nvCxnSpPr>
      <xdr:spPr>
        <a:xfrm>
          <a:off x="9639300" y="16607949"/>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148749</xdr:rowOff>
    </xdr:from>
    <xdr:to>
      <xdr:col>50</xdr:col>
      <xdr:colOff>114300</xdr:colOff>
      <xdr:row>97</xdr:row>
      <xdr:rowOff>65805</xdr:rowOff>
    </xdr:to>
    <xdr:cxnSp macro="">
      <xdr:nvCxnSpPr>
        <xdr:cNvPr id="468" name="直線コネクタ 467"/>
        <xdr:cNvCxnSpPr/>
      </xdr:nvCxnSpPr>
      <xdr:spPr>
        <a:xfrm flipV="1">
          <a:off x="8750300" y="16607949"/>
          <a:ext cx="8890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127775</xdr:rowOff>
    </xdr:from>
    <xdr:to>
      <xdr:col>45</xdr:col>
      <xdr:colOff>177800</xdr:colOff>
      <xdr:row>97</xdr:row>
      <xdr:rowOff>65805</xdr:rowOff>
    </xdr:to>
    <xdr:cxnSp macro="">
      <xdr:nvCxnSpPr>
        <xdr:cNvPr id="471" name="直線コネクタ 470"/>
        <xdr:cNvCxnSpPr/>
      </xdr:nvCxnSpPr>
      <xdr:spPr>
        <a:xfrm>
          <a:off x="7861300" y="16244075"/>
          <a:ext cx="889000" cy="4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127775</xdr:rowOff>
    </xdr:from>
    <xdr:to>
      <xdr:col>41</xdr:col>
      <xdr:colOff>50800</xdr:colOff>
      <xdr:row>96</xdr:row>
      <xdr:rowOff>104763</xdr:rowOff>
    </xdr:to>
    <xdr:cxnSp macro="">
      <xdr:nvCxnSpPr>
        <xdr:cNvPr id="474" name="直線コネクタ 473"/>
        <xdr:cNvCxnSpPr/>
      </xdr:nvCxnSpPr>
      <xdr:spPr>
        <a:xfrm flipV="1">
          <a:off x="6972300" y="16244075"/>
          <a:ext cx="889000" cy="3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151518</xdr:rowOff>
    </xdr:from>
    <xdr:to>
      <xdr:col>55</xdr:col>
      <xdr:colOff>50800</xdr:colOff>
      <xdr:row>97</xdr:row>
      <xdr:rowOff>81668</xdr:rowOff>
    </xdr:to>
    <xdr:sp macro="" textlink="">
      <xdr:nvSpPr>
        <xdr:cNvPr id="484" name="楕円 483"/>
        <xdr:cNvSpPr/>
      </xdr:nvSpPr>
      <xdr:spPr>
        <a:xfrm>
          <a:off x="10426700" y="166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129945</xdr:rowOff>
    </xdr:from>
    <xdr:ext cx="534377" cy="259045"/>
    <xdr:sp macro="" textlink="">
      <xdr:nvSpPr>
        <xdr:cNvPr id="485" name="土木費該当値テキスト"/>
        <xdr:cNvSpPr txBox="1"/>
      </xdr:nvSpPr>
      <xdr:spPr>
        <a:xfrm>
          <a:off x="10528300" y="165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97949</xdr:rowOff>
    </xdr:from>
    <xdr:to>
      <xdr:col>50</xdr:col>
      <xdr:colOff>165100</xdr:colOff>
      <xdr:row>97</xdr:row>
      <xdr:rowOff>28099</xdr:rowOff>
    </xdr:to>
    <xdr:sp macro="" textlink="">
      <xdr:nvSpPr>
        <xdr:cNvPr id="486" name="楕円 485"/>
        <xdr:cNvSpPr/>
      </xdr:nvSpPr>
      <xdr:spPr>
        <a:xfrm>
          <a:off x="9588500" y="165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19226</xdr:rowOff>
    </xdr:from>
    <xdr:ext cx="534377" cy="259045"/>
    <xdr:sp macro="" textlink="">
      <xdr:nvSpPr>
        <xdr:cNvPr id="487" name="テキスト ボックス 486"/>
        <xdr:cNvSpPr txBox="1"/>
      </xdr:nvSpPr>
      <xdr:spPr>
        <a:xfrm>
          <a:off x="9372111" y="166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15005</xdr:rowOff>
    </xdr:from>
    <xdr:to>
      <xdr:col>46</xdr:col>
      <xdr:colOff>38100</xdr:colOff>
      <xdr:row>97</xdr:row>
      <xdr:rowOff>116605</xdr:rowOff>
    </xdr:to>
    <xdr:sp macro="" textlink="">
      <xdr:nvSpPr>
        <xdr:cNvPr id="488" name="楕円 487"/>
        <xdr:cNvSpPr/>
      </xdr:nvSpPr>
      <xdr:spPr>
        <a:xfrm>
          <a:off x="8699500" y="166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107732</xdr:rowOff>
    </xdr:from>
    <xdr:ext cx="534377" cy="259045"/>
    <xdr:sp macro="" textlink="">
      <xdr:nvSpPr>
        <xdr:cNvPr id="489" name="テキスト ボックス 488"/>
        <xdr:cNvSpPr txBox="1"/>
      </xdr:nvSpPr>
      <xdr:spPr>
        <a:xfrm>
          <a:off x="8483111" y="167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76975</xdr:rowOff>
    </xdr:from>
    <xdr:to>
      <xdr:col>41</xdr:col>
      <xdr:colOff>101600</xdr:colOff>
      <xdr:row>95</xdr:row>
      <xdr:rowOff>7125</xdr:rowOff>
    </xdr:to>
    <xdr:sp macro="" textlink="">
      <xdr:nvSpPr>
        <xdr:cNvPr id="490" name="楕円 489"/>
        <xdr:cNvSpPr/>
      </xdr:nvSpPr>
      <xdr:spPr>
        <a:xfrm>
          <a:off x="7810500" y="161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23652</xdr:rowOff>
    </xdr:from>
    <xdr:ext cx="534377" cy="259045"/>
    <xdr:sp macro="" textlink="">
      <xdr:nvSpPr>
        <xdr:cNvPr id="491" name="テキスト ボックス 490"/>
        <xdr:cNvSpPr txBox="1"/>
      </xdr:nvSpPr>
      <xdr:spPr>
        <a:xfrm>
          <a:off x="7594111" y="1596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53963</xdr:rowOff>
    </xdr:from>
    <xdr:to>
      <xdr:col>36</xdr:col>
      <xdr:colOff>165100</xdr:colOff>
      <xdr:row>96</xdr:row>
      <xdr:rowOff>155563</xdr:rowOff>
    </xdr:to>
    <xdr:sp macro="" textlink="">
      <xdr:nvSpPr>
        <xdr:cNvPr id="492" name="楕円 491"/>
        <xdr:cNvSpPr/>
      </xdr:nvSpPr>
      <xdr:spPr>
        <a:xfrm>
          <a:off x="6921500" y="165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640</xdr:rowOff>
    </xdr:from>
    <xdr:ext cx="534377" cy="259045"/>
    <xdr:sp macro="" textlink="">
      <xdr:nvSpPr>
        <xdr:cNvPr id="493" name="テキスト ボックス 492"/>
        <xdr:cNvSpPr txBox="1"/>
      </xdr:nvSpPr>
      <xdr:spPr>
        <a:xfrm>
          <a:off x="6705111" y="162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2083</xdr:rowOff>
    </xdr:from>
    <xdr:to>
      <xdr:col>85</xdr:col>
      <xdr:colOff>127000</xdr:colOff>
      <xdr:row>39</xdr:row>
      <xdr:rowOff>8059</xdr:rowOff>
    </xdr:to>
    <xdr:cxnSp macro="">
      <xdr:nvCxnSpPr>
        <xdr:cNvPr id="525" name="直線コネクタ 524"/>
        <xdr:cNvCxnSpPr/>
      </xdr:nvCxnSpPr>
      <xdr:spPr>
        <a:xfrm flipV="1">
          <a:off x="15481300" y="6688633"/>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8059</xdr:rowOff>
    </xdr:from>
    <xdr:to>
      <xdr:col>81</xdr:col>
      <xdr:colOff>50800</xdr:colOff>
      <xdr:row>39</xdr:row>
      <xdr:rowOff>11129</xdr:rowOff>
    </xdr:to>
    <xdr:cxnSp macro="">
      <xdr:nvCxnSpPr>
        <xdr:cNvPr id="528" name="直線コネクタ 527"/>
        <xdr:cNvCxnSpPr/>
      </xdr:nvCxnSpPr>
      <xdr:spPr>
        <a:xfrm flipV="1">
          <a:off x="14592300" y="6694609"/>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11129</xdr:rowOff>
    </xdr:from>
    <xdr:to>
      <xdr:col>76</xdr:col>
      <xdr:colOff>114300</xdr:colOff>
      <xdr:row>39</xdr:row>
      <xdr:rowOff>19848</xdr:rowOff>
    </xdr:to>
    <xdr:cxnSp macro="">
      <xdr:nvCxnSpPr>
        <xdr:cNvPr id="531" name="直線コネクタ 530"/>
        <xdr:cNvCxnSpPr/>
      </xdr:nvCxnSpPr>
      <xdr:spPr>
        <a:xfrm flipV="1">
          <a:off x="13703300" y="6697679"/>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6197</xdr:rowOff>
    </xdr:from>
    <xdr:to>
      <xdr:col>71</xdr:col>
      <xdr:colOff>177800</xdr:colOff>
      <xdr:row>39</xdr:row>
      <xdr:rowOff>19848</xdr:rowOff>
    </xdr:to>
    <xdr:cxnSp macro="">
      <xdr:nvCxnSpPr>
        <xdr:cNvPr id="534" name="直線コネクタ 533"/>
        <xdr:cNvCxnSpPr/>
      </xdr:nvCxnSpPr>
      <xdr:spPr>
        <a:xfrm>
          <a:off x="12814300" y="6692747"/>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92466</xdr:rowOff>
    </xdr:from>
    <xdr:ext cx="534377" cy="259045"/>
    <xdr:sp macro="" textlink="">
      <xdr:nvSpPr>
        <xdr:cNvPr id="538" name="テキスト ボックス 537"/>
        <xdr:cNvSpPr txBox="1"/>
      </xdr:nvSpPr>
      <xdr:spPr>
        <a:xfrm>
          <a:off x="12547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122733</xdr:rowOff>
    </xdr:from>
    <xdr:to>
      <xdr:col>85</xdr:col>
      <xdr:colOff>177800</xdr:colOff>
      <xdr:row>39</xdr:row>
      <xdr:rowOff>52883</xdr:rowOff>
    </xdr:to>
    <xdr:sp macro="" textlink="">
      <xdr:nvSpPr>
        <xdr:cNvPr id="544" name="楕円 543"/>
        <xdr:cNvSpPr/>
      </xdr:nvSpPr>
      <xdr:spPr>
        <a:xfrm>
          <a:off x="16268700" y="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37660</xdr:rowOff>
    </xdr:from>
    <xdr:ext cx="534377" cy="259045"/>
    <xdr:sp macro="" textlink="">
      <xdr:nvSpPr>
        <xdr:cNvPr id="545" name="消防費該当値テキスト"/>
        <xdr:cNvSpPr txBox="1"/>
      </xdr:nvSpPr>
      <xdr:spPr>
        <a:xfrm>
          <a:off x="16370300" y="65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128709</xdr:rowOff>
    </xdr:from>
    <xdr:to>
      <xdr:col>81</xdr:col>
      <xdr:colOff>101600</xdr:colOff>
      <xdr:row>39</xdr:row>
      <xdr:rowOff>58859</xdr:rowOff>
    </xdr:to>
    <xdr:sp macro="" textlink="">
      <xdr:nvSpPr>
        <xdr:cNvPr id="546" name="楕円 545"/>
        <xdr:cNvSpPr/>
      </xdr:nvSpPr>
      <xdr:spPr>
        <a:xfrm>
          <a:off x="15430500" y="66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49986</xdr:rowOff>
    </xdr:from>
    <xdr:ext cx="534377" cy="259045"/>
    <xdr:sp macro="" textlink="">
      <xdr:nvSpPr>
        <xdr:cNvPr id="547" name="テキスト ボックス 546"/>
        <xdr:cNvSpPr txBox="1"/>
      </xdr:nvSpPr>
      <xdr:spPr>
        <a:xfrm>
          <a:off x="15214111" y="673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131779</xdr:rowOff>
    </xdr:from>
    <xdr:to>
      <xdr:col>76</xdr:col>
      <xdr:colOff>165100</xdr:colOff>
      <xdr:row>39</xdr:row>
      <xdr:rowOff>61929</xdr:rowOff>
    </xdr:to>
    <xdr:sp macro="" textlink="">
      <xdr:nvSpPr>
        <xdr:cNvPr id="548" name="楕円 547"/>
        <xdr:cNvSpPr/>
      </xdr:nvSpPr>
      <xdr:spPr>
        <a:xfrm>
          <a:off x="14541500" y="66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53056</xdr:rowOff>
    </xdr:from>
    <xdr:ext cx="534377" cy="259045"/>
    <xdr:sp macro="" textlink="">
      <xdr:nvSpPr>
        <xdr:cNvPr id="549" name="テキスト ボックス 548"/>
        <xdr:cNvSpPr txBox="1"/>
      </xdr:nvSpPr>
      <xdr:spPr>
        <a:xfrm>
          <a:off x="14325111" y="67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140498</xdr:rowOff>
    </xdr:from>
    <xdr:to>
      <xdr:col>72</xdr:col>
      <xdr:colOff>38100</xdr:colOff>
      <xdr:row>39</xdr:row>
      <xdr:rowOff>70648</xdr:rowOff>
    </xdr:to>
    <xdr:sp macro="" textlink="">
      <xdr:nvSpPr>
        <xdr:cNvPr id="550" name="楕円 549"/>
        <xdr:cNvSpPr/>
      </xdr:nvSpPr>
      <xdr:spPr>
        <a:xfrm>
          <a:off x="136525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61775</xdr:rowOff>
    </xdr:from>
    <xdr:ext cx="534377" cy="259045"/>
    <xdr:sp macro="" textlink="">
      <xdr:nvSpPr>
        <xdr:cNvPr id="551" name="テキスト ボックス 550"/>
        <xdr:cNvSpPr txBox="1"/>
      </xdr:nvSpPr>
      <xdr:spPr>
        <a:xfrm>
          <a:off x="13436111" y="674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126847</xdr:rowOff>
    </xdr:from>
    <xdr:to>
      <xdr:col>67</xdr:col>
      <xdr:colOff>101600</xdr:colOff>
      <xdr:row>39</xdr:row>
      <xdr:rowOff>56997</xdr:rowOff>
    </xdr:to>
    <xdr:sp macro="" textlink="">
      <xdr:nvSpPr>
        <xdr:cNvPr id="552" name="楕円 551"/>
        <xdr:cNvSpPr/>
      </xdr:nvSpPr>
      <xdr:spPr>
        <a:xfrm>
          <a:off x="12763500" y="66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48124</xdr:rowOff>
    </xdr:from>
    <xdr:ext cx="534377" cy="259045"/>
    <xdr:sp macro="" textlink="">
      <xdr:nvSpPr>
        <xdr:cNvPr id="553" name="テキスト ボックス 552"/>
        <xdr:cNvSpPr txBox="1"/>
      </xdr:nvSpPr>
      <xdr:spPr>
        <a:xfrm>
          <a:off x="12547111" y="67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91270</xdr:rowOff>
    </xdr:from>
    <xdr:to>
      <xdr:col>85</xdr:col>
      <xdr:colOff>127000</xdr:colOff>
      <xdr:row>58</xdr:row>
      <xdr:rowOff>34430</xdr:rowOff>
    </xdr:to>
    <xdr:cxnSp macro="">
      <xdr:nvCxnSpPr>
        <xdr:cNvPr id="585" name="直線コネクタ 584"/>
        <xdr:cNvCxnSpPr/>
      </xdr:nvCxnSpPr>
      <xdr:spPr>
        <a:xfrm flipV="1">
          <a:off x="15481300" y="9863920"/>
          <a:ext cx="838200" cy="1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1479</xdr:rowOff>
    </xdr:from>
    <xdr:to>
      <xdr:col>81</xdr:col>
      <xdr:colOff>50800</xdr:colOff>
      <xdr:row>58</xdr:row>
      <xdr:rowOff>34430</xdr:rowOff>
    </xdr:to>
    <xdr:cxnSp macro="">
      <xdr:nvCxnSpPr>
        <xdr:cNvPr id="588" name="直線コネクタ 587"/>
        <xdr:cNvCxnSpPr/>
      </xdr:nvCxnSpPr>
      <xdr:spPr>
        <a:xfrm>
          <a:off x="14592300" y="9945579"/>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1479</xdr:rowOff>
    </xdr:from>
    <xdr:to>
      <xdr:col>76</xdr:col>
      <xdr:colOff>114300</xdr:colOff>
      <xdr:row>58</xdr:row>
      <xdr:rowOff>1887</xdr:rowOff>
    </xdr:to>
    <xdr:cxnSp macro="">
      <xdr:nvCxnSpPr>
        <xdr:cNvPr id="591" name="直線コネクタ 590"/>
        <xdr:cNvCxnSpPr/>
      </xdr:nvCxnSpPr>
      <xdr:spPr>
        <a:xfrm flipV="1">
          <a:off x="13703300" y="9945579"/>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1887</xdr:rowOff>
    </xdr:from>
    <xdr:to>
      <xdr:col>71</xdr:col>
      <xdr:colOff>177800</xdr:colOff>
      <xdr:row>58</xdr:row>
      <xdr:rowOff>62891</xdr:rowOff>
    </xdr:to>
    <xdr:cxnSp macro="">
      <xdr:nvCxnSpPr>
        <xdr:cNvPr id="594" name="直線コネクタ 593"/>
        <xdr:cNvCxnSpPr/>
      </xdr:nvCxnSpPr>
      <xdr:spPr>
        <a:xfrm flipV="1">
          <a:off x="12814300" y="9945987"/>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40470</xdr:rowOff>
    </xdr:from>
    <xdr:to>
      <xdr:col>85</xdr:col>
      <xdr:colOff>177800</xdr:colOff>
      <xdr:row>57</xdr:row>
      <xdr:rowOff>142070</xdr:rowOff>
    </xdr:to>
    <xdr:sp macro="" textlink="">
      <xdr:nvSpPr>
        <xdr:cNvPr id="604" name="楕円 603"/>
        <xdr:cNvSpPr/>
      </xdr:nvSpPr>
      <xdr:spPr>
        <a:xfrm>
          <a:off x="16268700" y="98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18897</xdr:rowOff>
    </xdr:from>
    <xdr:ext cx="534377" cy="259045"/>
    <xdr:sp macro="" textlink="">
      <xdr:nvSpPr>
        <xdr:cNvPr id="605" name="教育費該当値テキスト"/>
        <xdr:cNvSpPr txBox="1"/>
      </xdr:nvSpPr>
      <xdr:spPr>
        <a:xfrm>
          <a:off x="16370300" y="97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155080</xdr:rowOff>
    </xdr:from>
    <xdr:to>
      <xdr:col>81</xdr:col>
      <xdr:colOff>101600</xdr:colOff>
      <xdr:row>58</xdr:row>
      <xdr:rowOff>85230</xdr:rowOff>
    </xdr:to>
    <xdr:sp macro="" textlink="">
      <xdr:nvSpPr>
        <xdr:cNvPr id="606" name="楕円 605"/>
        <xdr:cNvSpPr/>
      </xdr:nvSpPr>
      <xdr:spPr>
        <a:xfrm>
          <a:off x="154305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76357</xdr:rowOff>
    </xdr:from>
    <xdr:ext cx="534377" cy="259045"/>
    <xdr:sp macro="" textlink="">
      <xdr:nvSpPr>
        <xdr:cNvPr id="607" name="テキスト ボックス 606"/>
        <xdr:cNvSpPr txBox="1"/>
      </xdr:nvSpPr>
      <xdr:spPr>
        <a:xfrm>
          <a:off x="15214111" y="10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122129</xdr:rowOff>
    </xdr:from>
    <xdr:to>
      <xdr:col>76</xdr:col>
      <xdr:colOff>165100</xdr:colOff>
      <xdr:row>58</xdr:row>
      <xdr:rowOff>52279</xdr:rowOff>
    </xdr:to>
    <xdr:sp macro="" textlink="">
      <xdr:nvSpPr>
        <xdr:cNvPr id="608" name="楕円 607"/>
        <xdr:cNvSpPr/>
      </xdr:nvSpPr>
      <xdr:spPr>
        <a:xfrm>
          <a:off x="14541500" y="98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43406</xdr:rowOff>
    </xdr:from>
    <xdr:ext cx="534377" cy="259045"/>
    <xdr:sp macro="" textlink="">
      <xdr:nvSpPr>
        <xdr:cNvPr id="609" name="テキスト ボックス 608"/>
        <xdr:cNvSpPr txBox="1"/>
      </xdr:nvSpPr>
      <xdr:spPr>
        <a:xfrm>
          <a:off x="14325111" y="99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122537</xdr:rowOff>
    </xdr:from>
    <xdr:to>
      <xdr:col>72</xdr:col>
      <xdr:colOff>38100</xdr:colOff>
      <xdr:row>58</xdr:row>
      <xdr:rowOff>52687</xdr:rowOff>
    </xdr:to>
    <xdr:sp macro="" textlink="">
      <xdr:nvSpPr>
        <xdr:cNvPr id="610" name="楕円 609"/>
        <xdr:cNvSpPr/>
      </xdr:nvSpPr>
      <xdr:spPr>
        <a:xfrm>
          <a:off x="13652500" y="9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43814</xdr:rowOff>
    </xdr:from>
    <xdr:ext cx="534377" cy="259045"/>
    <xdr:sp macro="" textlink="">
      <xdr:nvSpPr>
        <xdr:cNvPr id="611" name="テキスト ボックス 610"/>
        <xdr:cNvSpPr txBox="1"/>
      </xdr:nvSpPr>
      <xdr:spPr>
        <a:xfrm>
          <a:off x="13436111" y="9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12091</xdr:rowOff>
    </xdr:from>
    <xdr:to>
      <xdr:col>67</xdr:col>
      <xdr:colOff>101600</xdr:colOff>
      <xdr:row>58</xdr:row>
      <xdr:rowOff>113691</xdr:rowOff>
    </xdr:to>
    <xdr:sp macro="" textlink="">
      <xdr:nvSpPr>
        <xdr:cNvPr id="612" name="楕円 611"/>
        <xdr:cNvSpPr/>
      </xdr:nvSpPr>
      <xdr:spPr>
        <a:xfrm>
          <a:off x="12763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104818</xdr:rowOff>
    </xdr:from>
    <xdr:ext cx="534377" cy="259045"/>
    <xdr:sp macro="" textlink="">
      <xdr:nvSpPr>
        <xdr:cNvPr id="613" name="テキスト ボックス 612"/>
        <xdr:cNvSpPr txBox="1"/>
      </xdr:nvSpPr>
      <xdr:spPr>
        <a:xfrm>
          <a:off x="12547111" y="100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159769</xdr:rowOff>
    </xdr:from>
    <xdr:to>
      <xdr:col>85</xdr:col>
      <xdr:colOff>127000</xdr:colOff>
      <xdr:row>98</xdr:row>
      <xdr:rowOff>17986</xdr:rowOff>
    </xdr:to>
    <xdr:cxnSp macro="">
      <xdr:nvCxnSpPr>
        <xdr:cNvPr id="699" name="直線コネクタ 698"/>
        <xdr:cNvCxnSpPr/>
      </xdr:nvCxnSpPr>
      <xdr:spPr>
        <a:xfrm>
          <a:off x="15481300" y="16790419"/>
          <a:ext cx="8382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159769</xdr:rowOff>
    </xdr:from>
    <xdr:to>
      <xdr:col>81</xdr:col>
      <xdr:colOff>50800</xdr:colOff>
      <xdr:row>97</xdr:row>
      <xdr:rowOff>164520</xdr:rowOff>
    </xdr:to>
    <xdr:cxnSp macro="">
      <xdr:nvCxnSpPr>
        <xdr:cNvPr id="702" name="直線コネクタ 701"/>
        <xdr:cNvCxnSpPr/>
      </xdr:nvCxnSpPr>
      <xdr:spPr>
        <a:xfrm flipV="1">
          <a:off x="14592300" y="16790419"/>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164520</xdr:rowOff>
    </xdr:from>
    <xdr:to>
      <xdr:col>76</xdr:col>
      <xdr:colOff>114300</xdr:colOff>
      <xdr:row>98</xdr:row>
      <xdr:rowOff>4026</xdr:rowOff>
    </xdr:to>
    <xdr:cxnSp macro="">
      <xdr:nvCxnSpPr>
        <xdr:cNvPr id="705" name="直線コネクタ 704"/>
        <xdr:cNvCxnSpPr/>
      </xdr:nvCxnSpPr>
      <xdr:spPr>
        <a:xfrm flipV="1">
          <a:off x="13703300" y="16795170"/>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139815</xdr:rowOff>
    </xdr:from>
    <xdr:to>
      <xdr:col>71</xdr:col>
      <xdr:colOff>177800</xdr:colOff>
      <xdr:row>98</xdr:row>
      <xdr:rowOff>4026</xdr:rowOff>
    </xdr:to>
    <xdr:cxnSp macro="">
      <xdr:nvCxnSpPr>
        <xdr:cNvPr id="708" name="直線コネクタ 707"/>
        <xdr:cNvCxnSpPr/>
      </xdr:nvCxnSpPr>
      <xdr:spPr>
        <a:xfrm>
          <a:off x="12814300" y="1677046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138636</xdr:rowOff>
    </xdr:from>
    <xdr:to>
      <xdr:col>85</xdr:col>
      <xdr:colOff>177800</xdr:colOff>
      <xdr:row>98</xdr:row>
      <xdr:rowOff>68786</xdr:rowOff>
    </xdr:to>
    <xdr:sp macro="" textlink="">
      <xdr:nvSpPr>
        <xdr:cNvPr id="718" name="楕円 717"/>
        <xdr:cNvSpPr/>
      </xdr:nvSpPr>
      <xdr:spPr>
        <a:xfrm>
          <a:off x="16268700" y="167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53563</xdr:rowOff>
    </xdr:from>
    <xdr:ext cx="534377" cy="259045"/>
    <xdr:sp macro="" textlink="">
      <xdr:nvSpPr>
        <xdr:cNvPr id="719" name="公債費該当値テキスト"/>
        <xdr:cNvSpPr txBox="1"/>
      </xdr:nvSpPr>
      <xdr:spPr>
        <a:xfrm>
          <a:off x="16370300" y="1668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108969</xdr:rowOff>
    </xdr:from>
    <xdr:to>
      <xdr:col>81</xdr:col>
      <xdr:colOff>101600</xdr:colOff>
      <xdr:row>98</xdr:row>
      <xdr:rowOff>39119</xdr:rowOff>
    </xdr:to>
    <xdr:sp macro="" textlink="">
      <xdr:nvSpPr>
        <xdr:cNvPr id="720" name="楕円 719"/>
        <xdr:cNvSpPr/>
      </xdr:nvSpPr>
      <xdr:spPr>
        <a:xfrm>
          <a:off x="15430500" y="16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30246</xdr:rowOff>
    </xdr:from>
    <xdr:ext cx="534377" cy="259045"/>
    <xdr:sp macro="" textlink="">
      <xdr:nvSpPr>
        <xdr:cNvPr id="721" name="テキスト ボックス 720"/>
        <xdr:cNvSpPr txBox="1"/>
      </xdr:nvSpPr>
      <xdr:spPr>
        <a:xfrm>
          <a:off x="15214111" y="168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113720</xdr:rowOff>
    </xdr:from>
    <xdr:to>
      <xdr:col>76</xdr:col>
      <xdr:colOff>165100</xdr:colOff>
      <xdr:row>98</xdr:row>
      <xdr:rowOff>43870</xdr:rowOff>
    </xdr:to>
    <xdr:sp macro="" textlink="">
      <xdr:nvSpPr>
        <xdr:cNvPr id="722" name="楕円 721"/>
        <xdr:cNvSpPr/>
      </xdr:nvSpPr>
      <xdr:spPr>
        <a:xfrm>
          <a:off x="14541500" y="16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34997</xdr:rowOff>
    </xdr:from>
    <xdr:ext cx="534377" cy="259045"/>
    <xdr:sp macro="" textlink="">
      <xdr:nvSpPr>
        <xdr:cNvPr id="723" name="テキスト ボックス 722"/>
        <xdr:cNvSpPr txBox="1"/>
      </xdr:nvSpPr>
      <xdr:spPr>
        <a:xfrm>
          <a:off x="14325111" y="168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124676</xdr:rowOff>
    </xdr:from>
    <xdr:to>
      <xdr:col>72</xdr:col>
      <xdr:colOff>38100</xdr:colOff>
      <xdr:row>98</xdr:row>
      <xdr:rowOff>54826</xdr:rowOff>
    </xdr:to>
    <xdr:sp macro="" textlink="">
      <xdr:nvSpPr>
        <xdr:cNvPr id="724" name="楕円 723"/>
        <xdr:cNvSpPr/>
      </xdr:nvSpPr>
      <xdr:spPr>
        <a:xfrm>
          <a:off x="136525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45953</xdr:rowOff>
    </xdr:from>
    <xdr:ext cx="534377" cy="259045"/>
    <xdr:sp macro="" textlink="">
      <xdr:nvSpPr>
        <xdr:cNvPr id="725" name="テキスト ボックス 724"/>
        <xdr:cNvSpPr txBox="1"/>
      </xdr:nvSpPr>
      <xdr:spPr>
        <a:xfrm>
          <a:off x="13436111" y="168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89015</xdr:rowOff>
    </xdr:from>
    <xdr:to>
      <xdr:col>67</xdr:col>
      <xdr:colOff>101600</xdr:colOff>
      <xdr:row>98</xdr:row>
      <xdr:rowOff>19165</xdr:rowOff>
    </xdr:to>
    <xdr:sp macro="" textlink="">
      <xdr:nvSpPr>
        <xdr:cNvPr id="726" name="楕円 725"/>
        <xdr:cNvSpPr/>
      </xdr:nvSpPr>
      <xdr:spPr>
        <a:xfrm>
          <a:off x="12763500" y="167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10292</xdr:rowOff>
    </xdr:from>
    <xdr:ext cx="534377" cy="259045"/>
    <xdr:sp macro="" textlink="">
      <xdr:nvSpPr>
        <xdr:cNvPr id="727" name="テキスト ボックス 726"/>
        <xdr:cNvSpPr txBox="1"/>
      </xdr:nvSpPr>
      <xdr:spPr>
        <a:xfrm>
          <a:off x="12547111" y="168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最も変動の大きかった農林水産業費は、畜産クラスター協議会設立に伴い支出することとなった、畜産・酪農収益力強化整備等特別対策事業補助金（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年度の単年度のみのものであったことにより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8,645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本町の中心部を東西に走る武豊港線の拡幅に伴う物件補償費（▲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百万円）や梨子ノ木第二土地区画整理事業補助金（▲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百万円）、道路改良工事費（▲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また、年々厳しくなる財政状況を踏まえ、普通建設事業を圧縮してきていることなど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も減少の要因として考えられるが、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補償費の増加や、武豊中央公園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により、コストは増加していくものと思われる。民生費は、北中根認定こども園の整備に係る民間保育所等施設整備交付金事業費補助金（＋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教育費は、屋内温水プールの建設事業のための基金積立額を増額したことにより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教育費や公債費においては、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供用開始予定の屋内温水プールの建設整備にあわせて、事業経費や借入によるコストの増加が見込まれる。今後も将来のまちづくりを見据えた中で必要と考えられる事業が想定されるため、事業費が過大とならないよう、選択と集中の理念のもと、事業の取捨選択を徹底していく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財政調整基金残高は、適切な財源の確保と歳出の精査を行いながら、将来的な財政需要に対応すべく備えているところである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。景気の好転で地方税の税収が増加したことにより、平成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年度末の財政調整基金の残高は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22,221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年度の実質収支額の値が大きいことが要因である（平成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。また、実質収支が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したことで、単年度収支が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に動き（昨年度は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し、標準財政規模比も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した。今後も将来を見据えた大型事業が進められていく予定があるが、適正な財政運営に心がけ、財政調整基金の適切な確保に努めていかなければならない。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連結実質赤字比率を構成する各会計については、各々赤字決算とならないよう適切な予算編成、財政運営に努め、現状を維持していく。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一般会計において黒字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、景気回復による地方税の増収など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を受けて、財政調整基金の取り崩し金額を減少させたためである。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国民健康保険事業特別会計において黒字が減少しているのは、平成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年度から保険事業の運営主体が町から県へと変更となったためである。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13062925</v>
      </c>
      <c r="BO4" s="461"/>
      <c r="BP4" s="461"/>
      <c r="BQ4" s="461"/>
      <c r="BR4" s="461"/>
      <c r="BS4" s="461"/>
      <c r="BT4" s="461"/>
      <c r="BU4" s="462"/>
      <c r="BV4" s="460">
        <v>13230023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3.1</v>
      </c>
      <c r="CU4" s="642"/>
      <c r="CV4" s="642"/>
      <c r="CW4" s="642"/>
      <c r="CX4" s="642"/>
      <c r="CY4" s="642"/>
      <c r="CZ4" s="642"/>
      <c r="DA4" s="643"/>
      <c r="DB4" s="641">
        <v>7.3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12765350</v>
      </c>
      <c r="BO5" s="466"/>
      <c r="BP5" s="466"/>
      <c r="BQ5" s="466"/>
      <c r="BR5" s="466"/>
      <c r="BS5" s="466"/>
      <c r="BT5" s="466"/>
      <c r="BU5" s="467"/>
      <c r="BV5" s="465">
        <v>12609918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88.3</v>
      </c>
      <c r="CU5" s="436"/>
      <c r="CV5" s="436"/>
      <c r="CW5" s="436"/>
      <c r="CX5" s="436"/>
      <c r="CY5" s="436"/>
      <c r="CZ5" s="436"/>
      <c r="DA5" s="437"/>
      <c r="DB5" s="435">
        <v>90.2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297575</v>
      </c>
      <c r="BO6" s="466"/>
      <c r="BP6" s="466"/>
      <c r="BQ6" s="466"/>
      <c r="BR6" s="466"/>
      <c r="BS6" s="466"/>
      <c r="BT6" s="466"/>
      <c r="BU6" s="467"/>
      <c r="BV6" s="465">
        <v>620105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88.3</v>
      </c>
      <c r="CU6" s="616"/>
      <c r="CV6" s="616"/>
      <c r="CW6" s="616"/>
      <c r="CX6" s="616"/>
      <c r="CY6" s="616"/>
      <c r="CZ6" s="616"/>
      <c r="DA6" s="617"/>
      <c r="DB6" s="615">
        <v>91.5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31068</v>
      </c>
      <c r="BO7" s="466"/>
      <c r="BP7" s="466"/>
      <c r="BQ7" s="466"/>
      <c r="BR7" s="466"/>
      <c r="BS7" s="466"/>
      <c r="BT7" s="466"/>
      <c r="BU7" s="467"/>
      <c r="BV7" s="465">
        <v>17718</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8670342</v>
      </c>
      <c r="CU7" s="466"/>
      <c r="CV7" s="466"/>
      <c r="CW7" s="466"/>
      <c r="CX7" s="466"/>
      <c r="CY7" s="466"/>
      <c r="CZ7" s="466"/>
      <c r="DA7" s="467"/>
      <c r="DB7" s="465">
        <v>8270194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266507</v>
      </c>
      <c r="BO8" s="466"/>
      <c r="BP8" s="466"/>
      <c r="BQ8" s="466"/>
      <c r="BR8" s="466"/>
      <c r="BS8" s="466"/>
      <c r="BT8" s="466"/>
      <c r="BU8" s="467"/>
      <c r="BV8" s="465">
        <v>602387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1</v>
      </c>
      <c r="CU8" s="579"/>
      <c r="CV8" s="579"/>
      <c r="CW8" s="579"/>
      <c r="CX8" s="579"/>
      <c r="CY8" s="579"/>
      <c r="CZ8" s="579"/>
      <c r="DA8" s="580"/>
      <c r="DB8" s="578">
        <v>0.99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42473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-335880</v>
      </c>
      <c r="BO9" s="466"/>
      <c r="BP9" s="466"/>
      <c r="BQ9" s="466"/>
      <c r="BR9" s="466"/>
      <c r="BS9" s="466"/>
      <c r="BT9" s="466"/>
      <c r="BU9" s="467"/>
      <c r="BV9" s="465">
        <v>313915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6.9</v>
      </c>
      <c r="CU9" s="436"/>
      <c r="CV9" s="436"/>
      <c r="CW9" s="436"/>
      <c r="CX9" s="436"/>
      <c r="CY9" s="436"/>
      <c r="CZ9" s="436"/>
      <c r="DA9" s="437"/>
      <c r="DB9" s="435">
        <v>7.7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42408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535</v>
      </c>
      <c r="BO10" s="466"/>
      <c r="BP10" s="466"/>
      <c r="BQ10" s="466"/>
      <c r="BR10" s="466"/>
      <c r="BS10" s="466"/>
      <c r="BT10" s="466"/>
      <c r="BU10" s="467"/>
      <c r="BV10" s="465">
        <v>2326</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43530</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551000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42486</v>
      </c>
      <c r="S13" s="569"/>
      <c r="T13" s="569"/>
      <c r="U13" s="569"/>
      <c r="V13" s="570"/>
      <c r="W13" s="556" t="s">
        <v>139</v>
      </c>
      <c r="X13" s="478"/>
      <c r="Y13" s="478"/>
      <c r="Z13" s="478"/>
      <c r="AA13" s="478"/>
      <c r="AB13" s="479"/>
      <c r="AC13" s="441">
        <v>308</v>
      </c>
      <c r="AD13" s="442"/>
      <c r="AE13" s="442"/>
      <c r="AF13" s="442"/>
      <c r="AG13" s="443"/>
      <c r="AH13" s="441">
        <v>315</v>
      </c>
      <c r="AI13" s="442"/>
      <c r="AJ13" s="442"/>
      <c r="AK13" s="442"/>
      <c r="AL13" s="444"/>
      <c r="AM13" s="534" t="s">
        <v>140</v>
      </c>
      <c r="AN13" s="439"/>
      <c r="AO13" s="439"/>
      <c r="AP13" s="439"/>
      <c r="AQ13" s="439"/>
      <c r="AR13" s="439"/>
      <c r="AS13" s="439"/>
      <c r="AT13" s="440"/>
      <c r="AU13" s="522" t="s">
        <v>102</v>
      </c>
      <c r="AV13" s="523"/>
      <c r="AW13" s="523"/>
      <c r="AX13" s="523"/>
      <c r="AY13" s="445" t="s">
        <v>141</v>
      </c>
      <c r="AZ13" s="446"/>
      <c r="BA13" s="446"/>
      <c r="BB13" s="446"/>
      <c r="BC13" s="446"/>
      <c r="BD13" s="446"/>
      <c r="BE13" s="446"/>
      <c r="BF13" s="446"/>
      <c r="BG13" s="446"/>
      <c r="BH13" s="446"/>
      <c r="BI13" s="446"/>
      <c r="BJ13" s="446"/>
      <c r="BK13" s="446"/>
      <c r="BL13" s="446"/>
      <c r="BM13" s="447"/>
      <c r="BN13" s="465">
        <v>-635345</v>
      </c>
      <c r="BO13" s="466"/>
      <c r="BP13" s="466"/>
      <c r="BQ13" s="466"/>
      <c r="BR13" s="466"/>
      <c r="BS13" s="466"/>
      <c r="BT13" s="466"/>
      <c r="BU13" s="467"/>
      <c r="BV13" s="465">
        <v>-234759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v>
      </c>
      <c r="CU13" s="436"/>
      <c r="CV13" s="436"/>
      <c r="CW13" s="436"/>
      <c r="CX13" s="436"/>
      <c r="CY13" s="436"/>
      <c r="CZ13" s="436"/>
      <c r="DA13" s="437"/>
      <c r="DB13" s="435">
        <v>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43261</v>
      </c>
      <c r="S14" s="569"/>
      <c r="T14" s="569"/>
      <c r="U14" s="569"/>
      <c r="V14" s="570"/>
      <c r="W14" s="571"/>
      <c r="X14" s="481"/>
      <c r="Y14" s="481"/>
      <c r="Z14" s="481"/>
      <c r="AA14" s="481"/>
      <c r="AB14" s="482"/>
      <c r="AC14" s="561">
        <v>1.5</v>
      </c>
      <c r="AD14" s="562"/>
      <c r="AE14" s="562"/>
      <c r="AF14" s="562"/>
      <c r="AG14" s="563"/>
      <c r="AH14" s="561">
        <v>1.5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v>9.5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42364</v>
      </c>
      <c r="S15" s="569"/>
      <c r="T15" s="569"/>
      <c r="U15" s="569"/>
      <c r="V15" s="570"/>
      <c r="W15" s="556" t="s">
        <v>145</v>
      </c>
      <c r="X15" s="478"/>
      <c r="Y15" s="478"/>
      <c r="Z15" s="478"/>
      <c r="AA15" s="478"/>
      <c r="AB15" s="479"/>
      <c r="AC15" s="441">
        <v>8472</v>
      </c>
      <c r="AD15" s="442"/>
      <c r="AE15" s="442"/>
      <c r="AF15" s="442"/>
      <c r="AG15" s="443"/>
      <c r="AH15" s="441">
        <v>8531</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6757306</v>
      </c>
      <c r="BO15" s="461"/>
      <c r="BP15" s="461"/>
      <c r="BQ15" s="461"/>
      <c r="BR15" s="461"/>
      <c r="BS15" s="461"/>
      <c r="BT15" s="461"/>
      <c r="BU15" s="462"/>
      <c r="BV15" s="460">
        <v>6309964</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41.2</v>
      </c>
      <c r="AD16" s="562"/>
      <c r="AE16" s="562"/>
      <c r="AF16" s="562"/>
      <c r="AG16" s="563"/>
      <c r="AH16" s="561">
        <v>41.7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6560416</v>
      </c>
      <c r="BO16" s="466"/>
      <c r="BP16" s="466"/>
      <c r="BQ16" s="466"/>
      <c r="BR16" s="466"/>
      <c r="BS16" s="466"/>
      <c r="BT16" s="466"/>
      <c r="BU16" s="467"/>
      <c r="BV16" s="465">
        <v>6354673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11790</v>
      </c>
      <c r="AD17" s="442"/>
      <c r="AE17" s="442"/>
      <c r="AF17" s="442"/>
      <c r="AG17" s="443"/>
      <c r="AH17" s="441">
        <v>11594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8670342</v>
      </c>
      <c r="BO17" s="466"/>
      <c r="BP17" s="466"/>
      <c r="BQ17" s="466"/>
      <c r="BR17" s="466"/>
      <c r="BS17" s="466"/>
      <c r="BT17" s="466"/>
      <c r="BU17" s="467"/>
      <c r="BV17" s="465">
        <v>8105788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26.38</v>
      </c>
      <c r="M18" s="530"/>
      <c r="N18" s="530"/>
      <c r="O18" s="530"/>
      <c r="P18" s="530"/>
      <c r="Q18" s="530"/>
      <c r="R18" s="531"/>
      <c r="S18" s="531"/>
      <c r="T18" s="531"/>
      <c r="U18" s="531"/>
      <c r="V18" s="532"/>
      <c r="W18" s="546"/>
      <c r="X18" s="547"/>
      <c r="Y18" s="547"/>
      <c r="Z18" s="547"/>
      <c r="AA18" s="547"/>
      <c r="AB18" s="557"/>
      <c r="AC18" s="429">
        <v>57.3</v>
      </c>
      <c r="AD18" s="430"/>
      <c r="AE18" s="430"/>
      <c r="AF18" s="430"/>
      <c r="AG18" s="533"/>
      <c r="AH18" s="429">
        <v>56.7</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7731315</v>
      </c>
      <c r="BO18" s="466"/>
      <c r="BP18" s="466"/>
      <c r="BQ18" s="466"/>
      <c r="BR18" s="466"/>
      <c r="BS18" s="466"/>
      <c r="BT18" s="466"/>
      <c r="BU18" s="467"/>
      <c r="BV18" s="465">
        <v>7660384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1610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9748314</v>
      </c>
      <c r="BO19" s="466"/>
      <c r="BP19" s="466"/>
      <c r="BQ19" s="466"/>
      <c r="BR19" s="466"/>
      <c r="BS19" s="466"/>
      <c r="BT19" s="466"/>
      <c r="BU19" s="467"/>
      <c r="BV19" s="465">
        <v>9765580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16724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5897161</v>
      </c>
      <c r="BO23" s="466"/>
      <c r="BP23" s="466"/>
      <c r="BQ23" s="466"/>
      <c r="BR23" s="466"/>
      <c r="BS23" s="466"/>
      <c r="BT23" s="466"/>
      <c r="BU23" s="467"/>
      <c r="BV23" s="465">
        <v>6171645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8700</v>
      </c>
      <c r="R24" s="442"/>
      <c r="S24" s="442"/>
      <c r="T24" s="442"/>
      <c r="U24" s="442"/>
      <c r="V24" s="443"/>
      <c r="W24" s="507"/>
      <c r="X24" s="498"/>
      <c r="Y24" s="499"/>
      <c r="Z24" s="438" t="s">
        <v>169</v>
      </c>
      <c r="AA24" s="439"/>
      <c r="AB24" s="439"/>
      <c r="AC24" s="439"/>
      <c r="AD24" s="439"/>
      <c r="AE24" s="439"/>
      <c r="AF24" s="439"/>
      <c r="AG24" s="440"/>
      <c r="AH24" s="441">
        <v>312</v>
      </c>
      <c r="AI24" s="442"/>
      <c r="AJ24" s="442"/>
      <c r="AK24" s="442"/>
      <c r="AL24" s="443"/>
      <c r="AM24" s="441">
        <v>905424</v>
      </c>
      <c r="AN24" s="442"/>
      <c r="AO24" s="442"/>
      <c r="AP24" s="442"/>
      <c r="AQ24" s="442"/>
      <c r="AR24" s="443"/>
      <c r="AS24" s="441">
        <v>2902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4198567</v>
      </c>
      <c r="BO24" s="466"/>
      <c r="BP24" s="466"/>
      <c r="BQ24" s="466"/>
      <c r="BR24" s="466"/>
      <c r="BS24" s="466"/>
      <c r="BT24" s="466"/>
      <c r="BU24" s="467"/>
      <c r="BV24" s="465">
        <v>4501150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6900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127</v>
      </c>
      <c r="AN25" s="442"/>
      <c r="AO25" s="442"/>
      <c r="AP25" s="442"/>
      <c r="AQ25" s="442"/>
      <c r="AR25" s="443"/>
      <c r="AS25" s="441" t="s">
        <v>137</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1073431</v>
      </c>
      <c r="BO25" s="461"/>
      <c r="BP25" s="461"/>
      <c r="BQ25" s="461"/>
      <c r="BR25" s="461"/>
      <c r="BS25" s="461"/>
      <c r="BT25" s="461"/>
      <c r="BU25" s="462"/>
      <c r="BV25" s="460">
        <v>898352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6350</v>
      </c>
      <c r="R26" s="442"/>
      <c r="S26" s="442"/>
      <c r="T26" s="442"/>
      <c r="U26" s="442"/>
      <c r="V26" s="443"/>
      <c r="W26" s="507"/>
      <c r="X26" s="498"/>
      <c r="Y26" s="499"/>
      <c r="Z26" s="438" t="s">
        <v>175</v>
      </c>
      <c r="AA26" s="520"/>
      <c r="AB26" s="520"/>
      <c r="AC26" s="520"/>
      <c r="AD26" s="520"/>
      <c r="AE26" s="520"/>
      <c r="AF26" s="520"/>
      <c r="AG26" s="521"/>
      <c r="AH26" s="441">
        <v>19</v>
      </c>
      <c r="AI26" s="442"/>
      <c r="AJ26" s="442"/>
      <c r="AK26" s="442"/>
      <c r="AL26" s="443"/>
      <c r="AM26" s="441">
        <v>44840</v>
      </c>
      <c r="AN26" s="442"/>
      <c r="AO26" s="442"/>
      <c r="AP26" s="442"/>
      <c r="AQ26" s="442"/>
      <c r="AR26" s="443"/>
      <c r="AS26" s="441">
        <v>2360</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3850</v>
      </c>
      <c r="R27" s="442"/>
      <c r="S27" s="442"/>
      <c r="T27" s="442"/>
      <c r="U27" s="442"/>
      <c r="V27" s="443"/>
      <c r="W27" s="507"/>
      <c r="X27" s="498"/>
      <c r="Y27" s="499"/>
      <c r="Z27" s="438" t="s">
        <v>178</v>
      </c>
      <c r="AA27" s="439"/>
      <c r="AB27" s="439"/>
      <c r="AC27" s="439"/>
      <c r="AD27" s="439"/>
      <c r="AE27" s="439"/>
      <c r="AF27" s="439"/>
      <c r="AG27" s="440"/>
      <c r="AH27" s="441" t="s">
        <v>127</v>
      </c>
      <c r="AI27" s="442"/>
      <c r="AJ27" s="442"/>
      <c r="AK27" s="442"/>
      <c r="AL27" s="443"/>
      <c r="AM27" s="441" t="s">
        <v>127</v>
      </c>
      <c r="AN27" s="442"/>
      <c r="AO27" s="442"/>
      <c r="AP27" s="442"/>
      <c r="AQ27" s="442"/>
      <c r="AR27" s="443"/>
      <c r="AS27" s="441" t="s">
        <v>127</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1020189</v>
      </c>
      <c r="BO27" s="469"/>
      <c r="BP27" s="469"/>
      <c r="BQ27" s="469"/>
      <c r="BR27" s="469"/>
      <c r="BS27" s="469"/>
      <c r="BT27" s="469"/>
      <c r="BU27" s="470"/>
      <c r="BV27" s="468">
        <v>1020189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3050</v>
      </c>
      <c r="R28" s="442"/>
      <c r="S28" s="442"/>
      <c r="T28" s="442"/>
      <c r="U28" s="442"/>
      <c r="V28" s="443"/>
      <c r="W28" s="507"/>
      <c r="X28" s="498"/>
      <c r="Y28" s="499"/>
      <c r="Z28" s="438" t="s">
        <v>181</v>
      </c>
      <c r="AA28" s="439"/>
      <c r="AB28" s="439"/>
      <c r="AC28" s="439"/>
      <c r="AD28" s="439"/>
      <c r="AE28" s="439"/>
      <c r="AF28" s="439"/>
      <c r="AG28" s="440"/>
      <c r="AH28" s="441" t="s">
        <v>127</v>
      </c>
      <c r="AI28" s="442"/>
      <c r="AJ28" s="442"/>
      <c r="AK28" s="442"/>
      <c r="AL28" s="443"/>
      <c r="AM28" s="441" t="s">
        <v>127</v>
      </c>
      <c r="AN28" s="442"/>
      <c r="AO28" s="442"/>
      <c r="AP28" s="442"/>
      <c r="AQ28" s="442"/>
      <c r="AR28" s="443"/>
      <c r="AS28" s="441" t="s">
        <v>137</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2220887</v>
      </c>
      <c r="BO28" s="461"/>
      <c r="BP28" s="461"/>
      <c r="BQ28" s="461"/>
      <c r="BR28" s="461"/>
      <c r="BS28" s="461"/>
      <c r="BT28" s="461"/>
      <c r="BU28" s="462"/>
      <c r="BV28" s="460">
        <v>1917965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14</v>
      </c>
      <c r="M29" s="442"/>
      <c r="N29" s="442"/>
      <c r="O29" s="442"/>
      <c r="P29" s="443"/>
      <c r="Q29" s="441">
        <v>2750</v>
      </c>
      <c r="R29" s="442"/>
      <c r="S29" s="442"/>
      <c r="T29" s="442"/>
      <c r="U29" s="442"/>
      <c r="V29" s="443"/>
      <c r="W29" s="508"/>
      <c r="X29" s="509"/>
      <c r="Y29" s="510"/>
      <c r="Z29" s="438" t="s">
        <v>184</v>
      </c>
      <c r="AA29" s="439"/>
      <c r="AB29" s="439"/>
      <c r="AC29" s="439"/>
      <c r="AD29" s="439"/>
      <c r="AE29" s="439"/>
      <c r="AF29" s="439"/>
      <c r="AG29" s="440"/>
      <c r="AH29" s="441">
        <v>312</v>
      </c>
      <c r="AI29" s="442"/>
      <c r="AJ29" s="442"/>
      <c r="AK29" s="442"/>
      <c r="AL29" s="443"/>
      <c r="AM29" s="441">
        <v>905424</v>
      </c>
      <c r="AN29" s="442"/>
      <c r="AO29" s="442"/>
      <c r="AP29" s="442"/>
      <c r="AQ29" s="442"/>
      <c r="AR29" s="443"/>
      <c r="AS29" s="441">
        <v>2902</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t="s">
        <v>127</v>
      </c>
      <c r="BO29" s="466"/>
      <c r="BP29" s="466"/>
      <c r="BQ29" s="466"/>
      <c r="BR29" s="466"/>
      <c r="BS29" s="466"/>
      <c r="BT29" s="466"/>
      <c r="BU29" s="467"/>
      <c r="BV29" s="465" t="s">
        <v>137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1225459</v>
      </c>
      <c r="BO30" s="469"/>
      <c r="BP30" s="469"/>
      <c r="BQ30" s="469"/>
      <c r="BR30" s="469"/>
      <c r="BS30" s="469"/>
      <c r="BT30" s="469"/>
      <c r="BU30" s="470"/>
      <c r="BV30" s="468">
        <v>835232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195</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愛知県市町村職員退職手当組合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半田市土地開発公社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愛知県後期高齢者医療広域連合（一般会計）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愛知県後期高齢者医療広域連合（後期高齢者医療特別会計）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知多中部広域事務組合（一般会計）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知多中部広域事務組合（消防指令センター特別会計）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常滑武豊衛生組合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知多南部広域環境組合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中部知多衛生組合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yo04gpfcN+arVZJmD2RfpZw2iVfwMBwPIV2VfhI5QlZ/vQHcz5+bjSw30c2ma2pqlmuRp3KHwTqsUPqjWxZUg==" saltValue="14Wpw57aQD/rwPexQFrz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567</v>
      </c>
      <c r="D34" s="1244"/>
      <c r="E34" s="1245"/>
      <c r="F34" s="32">
        <v>13.03</v>
      </c>
      <c r="G34" s="33">
        <v>12.41</v>
      </c>
      <c r="H34" s="33">
        <v>12.41</v>
      </c>
      <c r="I34" s="33">
        <v>12.31</v>
      </c>
      <c r="J34" s="34">
        <v>11.65</v>
      </c>
      <c r="K34" s="22"/>
      <c r="L34" s="22"/>
      <c r="M34" s="22"/>
      <c r="N34" s="22"/>
      <c r="O34" s="22"/>
      <c r="P34" s="22"/>
    </row>
    <row r="35" spans="1:16" ht="39" customHeight="1" x14ac:dyDescent="0.15">
      <c r="A35" s="22"/>
      <c r="B35" s="35"/>
      <c r="C35" s="1238" t="s">
        <v>568</v>
      </c>
      <c r="D35" s="1239"/>
      <c r="E35" s="1240"/>
      <c r="F35" s="36">
        <v>2.89</v>
      </c>
      <c r="G35" s="37">
        <v>8.27</v>
      </c>
      <c r="H35" s="37">
        <v>3.49</v>
      </c>
      <c r="I35" s="37">
        <v>7.28</v>
      </c>
      <c r="J35" s="38">
        <v>3.07</v>
      </c>
      <c r="K35" s="22"/>
      <c r="L35" s="22"/>
      <c r="M35" s="22"/>
      <c r="N35" s="22"/>
      <c r="O35" s="22"/>
      <c r="P35" s="22"/>
    </row>
    <row r="36" spans="1:16" ht="39" customHeight="1" x14ac:dyDescent="0.15">
      <c r="A36" s="22"/>
      <c r="B36" s="35"/>
      <c r="C36" s="1238" t="s">
        <v>569</v>
      </c>
      <c r="D36" s="1239"/>
      <c r="E36" s="1240"/>
      <c r="F36" s="36">
        <v>2.82</v>
      </c>
      <c r="G36" s="37">
        <v>3.01</v>
      </c>
      <c r="H36" s="37">
        <v>2.82</v>
      </c>
      <c r="I36" s="37">
        <v>2.85</v>
      </c>
      <c r="J36" s="38">
        <v>1.1000000000000001</v>
      </c>
      <c r="K36" s="22"/>
      <c r="L36" s="22"/>
      <c r="M36" s="22"/>
      <c r="N36" s="22"/>
      <c r="O36" s="22"/>
      <c r="P36" s="22"/>
    </row>
    <row r="37" spans="1:16" ht="39" customHeight="1" x14ac:dyDescent="0.15">
      <c r="A37" s="22"/>
      <c r="B37" s="35"/>
      <c r="C37" s="1238" t="s">
        <v>570</v>
      </c>
      <c r="D37" s="1239"/>
      <c r="E37" s="1240"/>
      <c r="F37" s="36">
        <v>0.64</v>
      </c>
      <c r="G37" s="37">
        <v>0.76</v>
      </c>
      <c r="H37" s="37">
        <v>1.45</v>
      </c>
      <c r="I37" s="37">
        <v>1.17</v>
      </c>
      <c r="J37" s="38">
        <v>1.07</v>
      </c>
      <c r="K37" s="22"/>
      <c r="L37" s="22"/>
      <c r="M37" s="22"/>
      <c r="N37" s="22"/>
      <c r="O37" s="22"/>
      <c r="P37" s="22"/>
    </row>
    <row r="38" spans="1:16" ht="39" customHeight="1" x14ac:dyDescent="0.15">
      <c r="A38" s="22"/>
      <c r="B38" s="35"/>
      <c r="C38" s="1238" t="s">
        <v>571</v>
      </c>
      <c r="D38" s="1239"/>
      <c r="E38" s="1240"/>
      <c r="F38" s="36">
        <v>0.02</v>
      </c>
      <c r="G38" s="37">
        <v>0.01</v>
      </c>
      <c r="H38" s="37">
        <v>0.02</v>
      </c>
      <c r="I38" s="37">
        <v>0.01</v>
      </c>
      <c r="J38" s="38">
        <v>0.01</v>
      </c>
      <c r="K38" s="22"/>
      <c r="L38" s="22"/>
      <c r="M38" s="22"/>
      <c r="N38" s="22"/>
      <c r="O38" s="22"/>
      <c r="P38" s="22"/>
    </row>
    <row r="39" spans="1:16" ht="39" customHeight="1" x14ac:dyDescent="0.15">
      <c r="A39" s="22"/>
      <c r="B39" s="35"/>
      <c r="C39" s="1238" t="s">
        <v>572</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573</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574</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575</v>
      </c>
      <c r="D43" s="1242"/>
      <c r="E43" s="124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dQ6Jn1y+FQ6BB94Bgtc36fLKA+pJPwuyk4M/ZI6e4DlunykkHGeLmjGJqn/4ogng+dU7dkvJE9lH9FU3hupRQ==" saltValue="b/KtNg8jwUs8PpOVBkoA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791</v>
      </c>
      <c r="L45" s="60">
        <v>702</v>
      </c>
      <c r="M45" s="60">
        <v>731</v>
      </c>
      <c r="N45" s="60">
        <v>747</v>
      </c>
      <c r="O45" s="61">
        <v>673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15">
      <c r="A48" s="48"/>
      <c r="B48" s="1266"/>
      <c r="C48" s="1267"/>
      <c r="D48" s="62"/>
      <c r="E48" s="1248" t="s">
        <v>15</v>
      </c>
      <c r="F48" s="1248"/>
      <c r="G48" s="1248"/>
      <c r="H48" s="1248"/>
      <c r="I48" s="1248"/>
      <c r="J48" s="1249"/>
      <c r="K48" s="63">
        <v>773</v>
      </c>
      <c r="L48" s="64">
        <v>779</v>
      </c>
      <c r="M48" s="64">
        <v>770</v>
      </c>
      <c r="N48" s="64">
        <v>714</v>
      </c>
      <c r="O48" s="65">
        <v>680</v>
      </c>
      <c r="P48" s="48"/>
      <c r="Q48" s="48"/>
      <c r="R48" s="48"/>
      <c r="S48" s="48"/>
      <c r="T48" s="48"/>
      <c r="U48" s="48"/>
    </row>
    <row r="49" spans="1:21" ht="30.75" customHeight="1" x14ac:dyDescent="0.15">
      <c r="A49" s="48"/>
      <c r="B49" s="1266"/>
      <c r="C49" s="1267"/>
      <c r="D49" s="62"/>
      <c r="E49" s="1248" t="s">
        <v>16</v>
      </c>
      <c r="F49" s="1248"/>
      <c r="G49" s="1248"/>
      <c r="H49" s="1248"/>
      <c r="I49" s="1248"/>
      <c r="J49" s="1249"/>
      <c r="K49" s="63">
        <v>21</v>
      </c>
      <c r="L49" s="64">
        <v>15</v>
      </c>
      <c r="M49" s="64">
        <v>14</v>
      </c>
      <c r="N49" s="64">
        <v>2</v>
      </c>
      <c r="O49" s="65">
        <v>8</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515</v>
      </c>
      <c r="L50" s="64" t="s">
        <v>515</v>
      </c>
      <c r="M50" s="64" t="s">
        <v>515</v>
      </c>
      <c r="N50" s="64" t="s">
        <v>515</v>
      </c>
      <c r="O50" s="65" t="s">
        <v>515</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1379</v>
      </c>
      <c r="L52" s="64">
        <v>1264</v>
      </c>
      <c r="M52" s="64">
        <v>1385</v>
      </c>
      <c r="N52" s="64">
        <v>1387</v>
      </c>
      <c r="O52" s="65">
        <v>1336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206</v>
      </c>
      <c r="L53" s="69">
        <v>232</v>
      </c>
      <c r="M53" s="69">
        <v>130</v>
      </c>
      <c r="N53" s="69">
        <v>76</v>
      </c>
      <c r="O53" s="70">
        <v>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603</v>
      </c>
      <c r="L57" s="83" t="s">
        <v>515</v>
      </c>
      <c r="M57" s="83" t="s">
        <v>515</v>
      </c>
      <c r="N57" s="83" t="s">
        <v>515</v>
      </c>
      <c r="O57" s="84" t="s">
        <v>515</v>
      </c>
    </row>
    <row r="58" spans="1:21" ht="31.5" customHeight="1" thickBot="1" x14ac:dyDescent="0.2">
      <c r="B58" s="1256"/>
      <c r="C58" s="1257"/>
      <c r="D58" s="1261" t="s">
        <v>27</v>
      </c>
      <c r="E58" s="1262"/>
      <c r="F58" s="1262"/>
      <c r="G58" s="1262"/>
      <c r="H58" s="1262"/>
      <c r="I58" s="1262"/>
      <c r="J58" s="1263"/>
      <c r="K58" s="85" t="s">
        <v>515</v>
      </c>
      <c r="L58" s="86" t="s">
        <v>515</v>
      </c>
      <c r="M58" s="86" t="s">
        <v>515</v>
      </c>
      <c r="N58" s="86" t="s">
        <v>515</v>
      </c>
      <c r="O58" s="87" t="s">
        <v>515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WG7rYuBppzPozEPkDk+NdFLXeRTlil1L5C7Mj235kgJNB745gTxDya4O6MlXaPe3wF2hUNByA7WH+WZ30OJdQ==" saltValue="U4VkUSZEcc2pd29O52hQ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4" t="s">
        <v>30</v>
      </c>
      <c r="C41" s="1285"/>
      <c r="D41" s="101"/>
      <c r="E41" s="1286" t="s">
        <v>31</v>
      </c>
      <c r="F41" s="1286"/>
      <c r="G41" s="1286"/>
      <c r="H41" s="1287"/>
      <c r="I41" s="102">
        <v>6720</v>
      </c>
      <c r="J41" s="103">
        <v>6976</v>
      </c>
      <c r="K41" s="103">
        <v>6481</v>
      </c>
      <c r="L41" s="103">
        <v>6172</v>
      </c>
      <c r="M41" s="104">
        <v>5897</v>
      </c>
    </row>
    <row r="42" spans="2:13" ht="27.75" customHeight="1" x14ac:dyDescent="0.15">
      <c r="B42" s="1274"/>
      <c r="C42" s="1275"/>
      <c r="D42" s="105"/>
      <c r="E42" s="1278" t="s">
        <v>32</v>
      </c>
      <c r="F42" s="1278"/>
      <c r="G42" s="1278"/>
      <c r="H42" s="1279"/>
      <c r="I42" s="106">
        <v>162</v>
      </c>
      <c r="J42" s="107">
        <v>139</v>
      </c>
      <c r="K42" s="107">
        <v>116</v>
      </c>
      <c r="L42" s="107">
        <v>93</v>
      </c>
      <c r="M42" s="108">
        <v>69</v>
      </c>
    </row>
    <row r="43" spans="2:13" ht="27.75" customHeight="1" x14ac:dyDescent="0.15">
      <c r="B43" s="1274"/>
      <c r="C43" s="1275"/>
      <c r="D43" s="105"/>
      <c r="E43" s="1278" t="s">
        <v>33</v>
      </c>
      <c r="F43" s="1278"/>
      <c r="G43" s="1278"/>
      <c r="H43" s="1279"/>
      <c r="I43" s="106">
        <v>7487</v>
      </c>
      <c r="J43" s="107">
        <v>7143</v>
      </c>
      <c r="K43" s="107">
        <v>6614</v>
      </c>
      <c r="L43" s="107">
        <v>6409</v>
      </c>
      <c r="M43" s="108">
        <v>6106</v>
      </c>
    </row>
    <row r="44" spans="2:13" ht="27.75" customHeight="1" x14ac:dyDescent="0.15">
      <c r="B44" s="1274"/>
      <c r="C44" s="1275"/>
      <c r="D44" s="105"/>
      <c r="E44" s="1278" t="s">
        <v>34</v>
      </c>
      <c r="F44" s="1278"/>
      <c r="G44" s="1278"/>
      <c r="H44" s="1279"/>
      <c r="I44" s="106">
        <v>99</v>
      </c>
      <c r="J44" s="107">
        <v>82</v>
      </c>
      <c r="K44" s="107">
        <v>67</v>
      </c>
      <c r="L44" s="107">
        <v>228</v>
      </c>
      <c r="M44" s="108">
        <v>213</v>
      </c>
    </row>
    <row r="45" spans="2:13" ht="27.75" customHeight="1" x14ac:dyDescent="0.15">
      <c r="B45" s="1274"/>
      <c r="C45" s="1275"/>
      <c r="D45" s="105"/>
      <c r="E45" s="1278" t="s">
        <v>35</v>
      </c>
      <c r="F45" s="1278"/>
      <c r="G45" s="1278"/>
      <c r="H45" s="1279"/>
      <c r="I45" s="106">
        <v>1686</v>
      </c>
      <c r="J45" s="107">
        <v>1832</v>
      </c>
      <c r="K45" s="107">
        <v>1937</v>
      </c>
      <c r="L45" s="107">
        <v>1942</v>
      </c>
      <c r="M45" s="108">
        <v>1815</v>
      </c>
    </row>
    <row r="46" spans="2:13" ht="27.75" customHeight="1" x14ac:dyDescent="0.15">
      <c r="B46" s="1274"/>
      <c r="C46" s="1275"/>
      <c r="D46" s="109"/>
      <c r="E46" s="1278" t="s">
        <v>36</v>
      </c>
      <c r="F46" s="1278"/>
      <c r="G46" s="1278"/>
      <c r="H46" s="1279"/>
      <c r="I46" s="106">
        <v>2012</v>
      </c>
      <c r="J46" s="107">
        <v>2220</v>
      </c>
      <c r="K46" s="107">
        <v>2172</v>
      </c>
      <c r="L46" s="107">
        <v>1157</v>
      </c>
      <c r="M46" s="108">
        <v>1081</v>
      </c>
    </row>
    <row r="47" spans="2:13" ht="27.75" customHeight="1" x14ac:dyDescent="0.15">
      <c r="B47" s="1274"/>
      <c r="C47" s="1275"/>
      <c r="D47" s="110"/>
      <c r="E47" s="1288" t="s">
        <v>37</v>
      </c>
      <c r="F47" s="1289"/>
      <c r="G47" s="1289"/>
      <c r="H47" s="1290"/>
      <c r="I47" s="106" t="s">
        <v>515</v>
      </c>
      <c r="J47" s="107" t="s">
        <v>515</v>
      </c>
      <c r="K47" s="107" t="s">
        <v>515</v>
      </c>
      <c r="L47" s="107" t="s">
        <v>515</v>
      </c>
      <c r="M47" s="108" t="s">
        <v>515</v>
      </c>
    </row>
    <row r="48" spans="2:13" ht="27.75" customHeight="1" x14ac:dyDescent="0.15">
      <c r="B48" s="1274"/>
      <c r="C48" s="1275"/>
      <c r="D48" s="105"/>
      <c r="E48" s="1278" t="s">
        <v>38</v>
      </c>
      <c r="F48" s="1278"/>
      <c r="G48" s="1278"/>
      <c r="H48" s="1279"/>
      <c r="I48" s="106" t="s">
        <v>515</v>
      </c>
      <c r="J48" s="107" t="s">
        <v>515</v>
      </c>
      <c r="K48" s="107" t="s">
        <v>515</v>
      </c>
      <c r="L48" s="107" t="s">
        <v>515</v>
      </c>
      <c r="M48" s="108" t="s">
        <v>515</v>
      </c>
    </row>
    <row r="49" spans="2:13" ht="27.75" customHeight="1" x14ac:dyDescent="0.15">
      <c r="B49" s="1276"/>
      <c r="C49" s="1277"/>
      <c r="D49" s="105"/>
      <c r="E49" s="1278" t="s">
        <v>39</v>
      </c>
      <c r="F49" s="1278"/>
      <c r="G49" s="1278"/>
      <c r="H49" s="1279"/>
      <c r="I49" s="106" t="s">
        <v>515</v>
      </c>
      <c r="J49" s="107" t="s">
        <v>515</v>
      </c>
      <c r="K49" s="107" t="s">
        <v>515</v>
      </c>
      <c r="L49" s="107" t="s">
        <v>515</v>
      </c>
      <c r="M49" s="108" t="s">
        <v>515</v>
      </c>
    </row>
    <row r="50" spans="2:13" ht="27.75" customHeight="1" x14ac:dyDescent="0.15">
      <c r="B50" s="1272" t="s">
        <v>40</v>
      </c>
      <c r="C50" s="1273"/>
      <c r="D50" s="111"/>
      <c r="E50" s="1278" t="s">
        <v>41</v>
      </c>
      <c r="F50" s="1278"/>
      <c r="G50" s="1278"/>
      <c r="H50" s="1279"/>
      <c r="I50" s="106">
        <v>3028</v>
      </c>
      <c r="J50" s="107">
        <v>2827</v>
      </c>
      <c r="K50" s="107">
        <v>3366</v>
      </c>
      <c r="L50" s="107">
        <v>3335</v>
      </c>
      <c r="M50" s="108">
        <v>4167</v>
      </c>
    </row>
    <row r="51" spans="2:13" ht="27.75" customHeight="1" x14ac:dyDescent="0.15">
      <c r="B51" s="1274"/>
      <c r="C51" s="1275"/>
      <c r="D51" s="105"/>
      <c r="E51" s="1278" t="s">
        <v>42</v>
      </c>
      <c r="F51" s="1278"/>
      <c r="G51" s="1278"/>
      <c r="H51" s="1279"/>
      <c r="I51" s="106">
        <v>4354</v>
      </c>
      <c r="J51" s="107">
        <v>3521</v>
      </c>
      <c r="K51" s="107">
        <v>3333</v>
      </c>
      <c r="L51" s="107">
        <v>3491</v>
      </c>
      <c r="M51" s="108">
        <v>3920</v>
      </c>
    </row>
    <row r="52" spans="2:13" ht="27.75" customHeight="1" x14ac:dyDescent="0.15">
      <c r="B52" s="1276"/>
      <c r="C52" s="1277"/>
      <c r="D52" s="105"/>
      <c r="E52" s="1278" t="s">
        <v>43</v>
      </c>
      <c r="F52" s="1278"/>
      <c r="G52" s="1278"/>
      <c r="H52" s="1279"/>
      <c r="I52" s="106">
        <v>9837</v>
      </c>
      <c r="J52" s="107">
        <v>9644</v>
      </c>
      <c r="K52" s="107">
        <v>9088</v>
      </c>
      <c r="L52" s="107">
        <v>8476</v>
      </c>
      <c r="M52" s="108">
        <v>7855</v>
      </c>
    </row>
    <row r="53" spans="2:13" ht="27.75" customHeight="1" thickBot="1" x14ac:dyDescent="0.2">
      <c r="B53" s="1280" t="s">
        <v>44</v>
      </c>
      <c r="C53" s="1281"/>
      <c r="D53" s="112"/>
      <c r="E53" s="1282" t="s">
        <v>45</v>
      </c>
      <c r="F53" s="1282"/>
      <c r="G53" s="1282"/>
      <c r="H53" s="1283"/>
      <c r="I53" s="113">
        <v>947</v>
      </c>
      <c r="J53" s="114">
        <v>2399</v>
      </c>
      <c r="K53" s="114">
        <v>1600</v>
      </c>
      <c r="L53" s="114">
        <v>698</v>
      </c>
      <c r="M53" s="115">
        <v>-760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K4eBzed8LHvgY0Q91Z87y8ZBgrobQPUNgGv9XMM+Mfypq2d93xHkFzc3BbPfFLO49S2p8G0eIVqZWmmXzmisw==" saltValue="LxU17iR1N6PQcwgy7KnL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2178</v>
      </c>
      <c r="G55" s="127">
        <v>1918</v>
      </c>
      <c r="H55" s="128">
        <v>2221</v>
      </c>
    </row>
    <row r="56" spans="2:8" ht="52.5" customHeight="1" x14ac:dyDescent="0.15">
      <c r="B56" s="129"/>
      <c r="C56" s="1301" t="s">
        <v>49</v>
      </c>
      <c r="D56" s="1301"/>
      <c r="E56" s="1302"/>
      <c r="F56" s="130" t="s">
        <v>515</v>
      </c>
      <c r="G56" s="130" t="s">
        <v>515</v>
      </c>
      <c r="H56" s="131" t="s">
        <v>515</v>
      </c>
    </row>
    <row r="57" spans="2:8" ht="53.25" customHeight="1" x14ac:dyDescent="0.15">
      <c r="B57" s="129"/>
      <c r="C57" s="1303" t="s">
        <v>50</v>
      </c>
      <c r="D57" s="1303"/>
      <c r="E57" s="1304"/>
      <c r="F57" s="132">
        <v>675</v>
      </c>
      <c r="G57" s="132">
        <v>835</v>
      </c>
      <c r="H57" s="133">
        <v>1225</v>
      </c>
    </row>
    <row r="58" spans="2:8" ht="45.75" customHeight="1" x14ac:dyDescent="0.15">
      <c r="B58" s="134"/>
      <c r="C58" s="1291" t="s">
        <v>596</v>
      </c>
      <c r="D58" s="1292"/>
      <c r="E58" s="1293"/>
      <c r="F58" s="135">
        <v>524</v>
      </c>
      <c r="G58" s="135">
        <v>675</v>
      </c>
      <c r="H58" s="136">
        <v>1055</v>
      </c>
    </row>
    <row r="59" spans="2:8" ht="45.75" customHeight="1" x14ac:dyDescent="0.15">
      <c r="B59" s="134"/>
      <c r="C59" s="1291" t="s">
        <v>597</v>
      </c>
      <c r="D59" s="1292"/>
      <c r="E59" s="1293"/>
      <c r="F59" s="135">
        <v>90</v>
      </c>
      <c r="G59" s="135">
        <v>100</v>
      </c>
      <c r="H59" s="136">
        <v>110</v>
      </c>
    </row>
    <row r="60" spans="2:8" ht="45.75" customHeight="1" x14ac:dyDescent="0.15">
      <c r="B60" s="134"/>
      <c r="C60" s="1291" t="s">
        <v>598</v>
      </c>
      <c r="D60" s="1292"/>
      <c r="E60" s="1293"/>
      <c r="F60" s="135">
        <v>36</v>
      </c>
      <c r="G60" s="135">
        <v>36</v>
      </c>
      <c r="H60" s="136">
        <v>36</v>
      </c>
    </row>
    <row r="61" spans="2:8" ht="45.75" customHeight="1" x14ac:dyDescent="0.15">
      <c r="B61" s="134"/>
      <c r="C61" s="1291" t="s">
        <v>599</v>
      </c>
      <c r="D61" s="1292"/>
      <c r="E61" s="1293"/>
      <c r="F61" s="135">
        <v>19</v>
      </c>
      <c r="G61" s="135">
        <v>19</v>
      </c>
      <c r="H61" s="136">
        <v>19</v>
      </c>
    </row>
    <row r="62" spans="2:8" ht="45.75" customHeight="1" thickBot="1" x14ac:dyDescent="0.2">
      <c r="B62" s="137"/>
      <c r="C62" s="1294" t="s">
        <v>600</v>
      </c>
      <c r="D62" s="1295"/>
      <c r="E62" s="1296"/>
      <c r="F62" s="138">
        <v>5</v>
      </c>
      <c r="G62" s="138">
        <v>5</v>
      </c>
      <c r="H62" s="139">
        <v>5</v>
      </c>
    </row>
    <row r="63" spans="2:8" ht="52.5" customHeight="1" thickBot="1" x14ac:dyDescent="0.2">
      <c r="B63" s="140"/>
      <c r="C63" s="1297" t="s">
        <v>51</v>
      </c>
      <c r="D63" s="1297"/>
      <c r="E63" s="1298"/>
      <c r="F63" s="141">
        <v>2853</v>
      </c>
      <c r="G63" s="141">
        <v>2753</v>
      </c>
      <c r="H63" s="142">
        <v>3446</v>
      </c>
    </row>
    <row r="64" spans="2:8" ht="15" customHeight="1" x14ac:dyDescent="0.15"/>
    <row r="65" ht="0" hidden="1" customHeight="1" x14ac:dyDescent="0.15"/>
    <row r="66" ht="0" hidden="1" customHeight="1" x14ac:dyDescent="0.15"/>
  </sheetData>
  <sheetProtection algorithmName="SHA-512" hashValue="44+1FKACKLLI7QbcwnDkNmuuu2le2zmV69lroS5KZ1R4kTcYW6lL9FJ7MvpPsjAtn8VREwNP3HTBXsr/HRN/fA==" saltValue="ggOeoFO5wbsNmLGiiBSa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557</v>
      </c>
      <c r="BQ50" s="1318"/>
      <c r="BR50" s="1318"/>
      <c r="BS50" s="1318"/>
      <c r="BT50" s="1318"/>
      <c r="BU50" s="1318"/>
      <c r="BV50" s="1318"/>
      <c r="BW50" s="1318"/>
      <c r="BX50" s="1318" t="s">
        <v>558</v>
      </c>
      <c r="BY50" s="1318"/>
      <c r="BZ50" s="1318"/>
      <c r="CA50" s="1318"/>
      <c r="CB50" s="1318"/>
      <c r="CC50" s="1318"/>
      <c r="CD50" s="1318"/>
      <c r="CE50" s="1318"/>
      <c r="CF50" s="1318" t="s">
        <v>559</v>
      </c>
      <c r="CG50" s="1318"/>
      <c r="CH50" s="1318"/>
      <c r="CI50" s="1318"/>
      <c r="CJ50" s="1318"/>
      <c r="CK50" s="1318"/>
      <c r="CL50" s="1318"/>
      <c r="CM50" s="1318"/>
      <c r="CN50" s="1318" t="s">
        <v>560</v>
      </c>
      <c r="CO50" s="1318"/>
      <c r="CP50" s="1318"/>
      <c r="CQ50" s="1318"/>
      <c r="CR50" s="1318"/>
      <c r="CS50" s="1318"/>
      <c r="CT50" s="1318"/>
      <c r="CU50" s="1318"/>
      <c r="CV50" s="1318" t="s">
        <v>561</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609</v>
      </c>
      <c r="AO51" s="1321"/>
      <c r="AP51" s="1321"/>
      <c r="AQ51" s="1321"/>
      <c r="AR51" s="1321"/>
      <c r="AS51" s="1321"/>
      <c r="AT51" s="1321"/>
      <c r="AU51" s="1321"/>
      <c r="AV51" s="1321"/>
      <c r="AW51" s="1321"/>
      <c r="AX51" s="1321"/>
      <c r="AY51" s="1321"/>
      <c r="AZ51" s="1321"/>
      <c r="BA51" s="1321"/>
      <c r="BB51" s="1321" t="s">
        <v>610</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33.299999999999997</v>
      </c>
      <c r="BY51" s="1319"/>
      <c r="BZ51" s="1319"/>
      <c r="CA51" s="1319"/>
      <c r="CB51" s="1319"/>
      <c r="CC51" s="1319"/>
      <c r="CD51" s="1319"/>
      <c r="CE51" s="1319"/>
      <c r="CF51" s="1319">
        <v>21.8</v>
      </c>
      <c r="CG51" s="1319"/>
      <c r="CH51" s="1319"/>
      <c r="CI51" s="1319"/>
      <c r="CJ51" s="1319"/>
      <c r="CK51" s="1319"/>
      <c r="CL51" s="1319"/>
      <c r="CM51" s="1319"/>
      <c r="CN51" s="1319">
        <v>9.5</v>
      </c>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611</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61.5</v>
      </c>
      <c r="BY53" s="1319"/>
      <c r="BZ53" s="1319"/>
      <c r="CA53" s="1319"/>
      <c r="CB53" s="1319"/>
      <c r="CC53" s="1319"/>
      <c r="CD53" s="1319"/>
      <c r="CE53" s="1319"/>
      <c r="CF53" s="1319">
        <v>64.5</v>
      </c>
      <c r="CG53" s="1319"/>
      <c r="CH53" s="1319"/>
      <c r="CI53" s="1319"/>
      <c r="CJ53" s="1319"/>
      <c r="CK53" s="1319"/>
      <c r="CL53" s="1319"/>
      <c r="CM53" s="1319"/>
      <c r="CN53" s="1319">
        <v>67.2</v>
      </c>
      <c r="CO53" s="1319"/>
      <c r="CP53" s="1319"/>
      <c r="CQ53" s="1319"/>
      <c r="CR53" s="1319"/>
      <c r="CS53" s="1319"/>
      <c r="CT53" s="1319"/>
      <c r="CU53" s="1319"/>
      <c r="CV53" s="1319">
        <v>69</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612</v>
      </c>
      <c r="AO55" s="1318"/>
      <c r="AP55" s="1318"/>
      <c r="AQ55" s="1318"/>
      <c r="AR55" s="1318"/>
      <c r="AS55" s="1318"/>
      <c r="AT55" s="1318"/>
      <c r="AU55" s="1318"/>
      <c r="AV55" s="1318"/>
      <c r="AW55" s="1318"/>
      <c r="AX55" s="1318"/>
      <c r="AY55" s="1318"/>
      <c r="AZ55" s="1318"/>
      <c r="BA55" s="1318"/>
      <c r="BB55" s="1321" t="s">
        <v>610</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20.2</v>
      </c>
      <c r="BY55" s="1319"/>
      <c r="BZ55" s="1319"/>
      <c r="CA55" s="1319"/>
      <c r="CB55" s="1319"/>
      <c r="CC55" s="1319"/>
      <c r="CD55" s="1319"/>
      <c r="CE55" s="1319"/>
      <c r="CF55" s="1319">
        <v>15.5</v>
      </c>
      <c r="CG55" s="1319"/>
      <c r="CH55" s="1319"/>
      <c r="CI55" s="1319"/>
      <c r="CJ55" s="1319"/>
      <c r="CK55" s="1319"/>
      <c r="CL55" s="1319"/>
      <c r="CM55" s="1319"/>
      <c r="CN55" s="1319">
        <v>14</v>
      </c>
      <c r="CO55" s="1319"/>
      <c r="CP55" s="1319"/>
      <c r="CQ55" s="1319"/>
      <c r="CR55" s="1319"/>
      <c r="CS55" s="1319"/>
      <c r="CT55" s="1319"/>
      <c r="CU55" s="1319"/>
      <c r="CV55" s="1319">
        <v>11.4</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611</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54.5</v>
      </c>
      <c r="BY57" s="1319"/>
      <c r="BZ57" s="1319"/>
      <c r="CA57" s="1319"/>
      <c r="CB57" s="1319"/>
      <c r="CC57" s="1319"/>
      <c r="CD57" s="1319"/>
      <c r="CE57" s="1319"/>
      <c r="CF57" s="1319">
        <v>57.7</v>
      </c>
      <c r="CG57" s="1319"/>
      <c r="CH57" s="1319"/>
      <c r="CI57" s="1319"/>
      <c r="CJ57" s="1319"/>
      <c r="CK57" s="1319"/>
      <c r="CL57" s="1319"/>
      <c r="CM57" s="1319"/>
      <c r="CN57" s="1319">
        <v>57.8</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557</v>
      </c>
      <c r="BQ72" s="1318"/>
      <c r="BR72" s="1318"/>
      <c r="BS72" s="1318"/>
      <c r="BT72" s="1318"/>
      <c r="BU72" s="1318"/>
      <c r="BV72" s="1318"/>
      <c r="BW72" s="1318"/>
      <c r="BX72" s="1318" t="s">
        <v>558</v>
      </c>
      <c r="BY72" s="1318"/>
      <c r="BZ72" s="1318"/>
      <c r="CA72" s="1318"/>
      <c r="CB72" s="1318"/>
      <c r="CC72" s="1318"/>
      <c r="CD72" s="1318"/>
      <c r="CE72" s="1318"/>
      <c r="CF72" s="1318" t="s">
        <v>559</v>
      </c>
      <c r="CG72" s="1318"/>
      <c r="CH72" s="1318"/>
      <c r="CI72" s="1318"/>
      <c r="CJ72" s="1318"/>
      <c r="CK72" s="1318"/>
      <c r="CL72" s="1318"/>
      <c r="CM72" s="1318"/>
      <c r="CN72" s="1318" t="s">
        <v>560</v>
      </c>
      <c r="CO72" s="1318"/>
      <c r="CP72" s="1318"/>
      <c r="CQ72" s="1318"/>
      <c r="CR72" s="1318"/>
      <c r="CS72" s="1318"/>
      <c r="CT72" s="1318"/>
      <c r="CU72" s="1318"/>
      <c r="CV72" s="1318" t="s">
        <v>561</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609</v>
      </c>
      <c r="AO73" s="1321"/>
      <c r="AP73" s="1321"/>
      <c r="AQ73" s="1321"/>
      <c r="AR73" s="1321"/>
      <c r="AS73" s="1321"/>
      <c r="AT73" s="1321"/>
      <c r="AU73" s="1321"/>
      <c r="AV73" s="1321"/>
      <c r="AW73" s="1321"/>
      <c r="AX73" s="1321"/>
      <c r="AY73" s="1321"/>
      <c r="AZ73" s="1321"/>
      <c r="BA73" s="1321"/>
      <c r="BB73" s="1321" t="s">
        <v>610</v>
      </c>
      <c r="BC73" s="1321"/>
      <c r="BD73" s="1321"/>
      <c r="BE73" s="1321"/>
      <c r="BF73" s="1321"/>
      <c r="BG73" s="1321"/>
      <c r="BH73" s="1321"/>
      <c r="BI73" s="1321"/>
      <c r="BJ73" s="1321"/>
      <c r="BK73" s="1321"/>
      <c r="BL73" s="1321"/>
      <c r="BM73" s="1321"/>
      <c r="BN73" s="1321"/>
      <c r="BO73" s="1321"/>
      <c r="BP73" s="1319">
        <v>13.6</v>
      </c>
      <c r="BQ73" s="1319"/>
      <c r="BR73" s="1319"/>
      <c r="BS73" s="1319"/>
      <c r="BT73" s="1319"/>
      <c r="BU73" s="1319"/>
      <c r="BV73" s="1319"/>
      <c r="BW73" s="1319"/>
      <c r="BX73" s="1319">
        <v>33.299999999999997</v>
      </c>
      <c r="BY73" s="1319"/>
      <c r="BZ73" s="1319"/>
      <c r="CA73" s="1319"/>
      <c r="CB73" s="1319"/>
      <c r="CC73" s="1319"/>
      <c r="CD73" s="1319"/>
      <c r="CE73" s="1319"/>
      <c r="CF73" s="1319">
        <v>21.8</v>
      </c>
      <c r="CG73" s="1319"/>
      <c r="CH73" s="1319"/>
      <c r="CI73" s="1319"/>
      <c r="CJ73" s="1319"/>
      <c r="CK73" s="1319"/>
      <c r="CL73" s="1319"/>
      <c r="CM73" s="1319"/>
      <c r="CN73" s="1319">
        <v>9.5</v>
      </c>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615</v>
      </c>
      <c r="BC75" s="1321"/>
      <c r="BD75" s="1321"/>
      <c r="BE75" s="1321"/>
      <c r="BF75" s="1321"/>
      <c r="BG75" s="1321"/>
      <c r="BH75" s="1321"/>
      <c r="BI75" s="1321"/>
      <c r="BJ75" s="1321"/>
      <c r="BK75" s="1321"/>
      <c r="BL75" s="1321"/>
      <c r="BM75" s="1321"/>
      <c r="BN75" s="1321"/>
      <c r="BO75" s="1321"/>
      <c r="BP75" s="1319">
        <v>3</v>
      </c>
      <c r="BQ75" s="1319"/>
      <c r="BR75" s="1319"/>
      <c r="BS75" s="1319"/>
      <c r="BT75" s="1319"/>
      <c r="BU75" s="1319"/>
      <c r="BV75" s="1319"/>
      <c r="BW75" s="1319"/>
      <c r="BX75" s="1319">
        <v>3.1</v>
      </c>
      <c r="BY75" s="1319"/>
      <c r="BZ75" s="1319"/>
      <c r="CA75" s="1319"/>
      <c r="CB75" s="1319"/>
      <c r="CC75" s="1319"/>
      <c r="CD75" s="1319"/>
      <c r="CE75" s="1319"/>
      <c r="CF75" s="1319">
        <v>2.6</v>
      </c>
      <c r="CG75" s="1319"/>
      <c r="CH75" s="1319"/>
      <c r="CI75" s="1319"/>
      <c r="CJ75" s="1319"/>
      <c r="CK75" s="1319"/>
      <c r="CL75" s="1319"/>
      <c r="CM75" s="1319"/>
      <c r="CN75" s="1319">
        <v>2</v>
      </c>
      <c r="CO75" s="1319"/>
      <c r="CP75" s="1319"/>
      <c r="CQ75" s="1319"/>
      <c r="CR75" s="1319"/>
      <c r="CS75" s="1319"/>
      <c r="CT75" s="1319"/>
      <c r="CU75" s="1319"/>
      <c r="CV75" s="1319">
        <v>1</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612</v>
      </c>
      <c r="AO77" s="1318"/>
      <c r="AP77" s="1318"/>
      <c r="AQ77" s="1318"/>
      <c r="AR77" s="1318"/>
      <c r="AS77" s="1318"/>
      <c r="AT77" s="1318"/>
      <c r="AU77" s="1318"/>
      <c r="AV77" s="1318"/>
      <c r="AW77" s="1318"/>
      <c r="AX77" s="1318"/>
      <c r="AY77" s="1318"/>
      <c r="AZ77" s="1318"/>
      <c r="BA77" s="1318"/>
      <c r="BB77" s="1321" t="s">
        <v>610</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20.2</v>
      </c>
      <c r="BY77" s="1319"/>
      <c r="BZ77" s="1319"/>
      <c r="CA77" s="1319"/>
      <c r="CB77" s="1319"/>
      <c r="CC77" s="1319"/>
      <c r="CD77" s="1319"/>
      <c r="CE77" s="1319"/>
      <c r="CF77" s="1319">
        <v>15.5</v>
      </c>
      <c r="CG77" s="1319"/>
      <c r="CH77" s="1319"/>
      <c r="CI77" s="1319"/>
      <c r="CJ77" s="1319"/>
      <c r="CK77" s="1319"/>
      <c r="CL77" s="1319"/>
      <c r="CM77" s="1319"/>
      <c r="CN77" s="1319">
        <v>14</v>
      </c>
      <c r="CO77" s="1319"/>
      <c r="CP77" s="1319"/>
      <c r="CQ77" s="1319"/>
      <c r="CR77" s="1319"/>
      <c r="CS77" s="1319"/>
      <c r="CT77" s="1319"/>
      <c r="CU77" s="1319"/>
      <c r="CV77" s="1319">
        <v>11.4</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615</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7.1</v>
      </c>
      <c r="BY79" s="1319"/>
      <c r="BZ79" s="1319"/>
      <c r="CA79" s="1319"/>
      <c r="CB79" s="1319"/>
      <c r="CC79" s="1319"/>
      <c r="CD79" s="1319"/>
      <c r="CE79" s="1319"/>
      <c r="CF79" s="1319">
        <v>6.6</v>
      </c>
      <c r="CG79" s="1319"/>
      <c r="CH79" s="1319"/>
      <c r="CI79" s="1319"/>
      <c r="CJ79" s="1319"/>
      <c r="CK79" s="1319"/>
      <c r="CL79" s="1319"/>
      <c r="CM79" s="1319"/>
      <c r="CN79" s="1319">
        <v>6.5</v>
      </c>
      <c r="CO79" s="1319"/>
      <c r="CP79" s="1319"/>
      <c r="CQ79" s="1319"/>
      <c r="CR79" s="1319"/>
      <c r="CS79" s="1319"/>
      <c r="CT79" s="1319"/>
      <c r="CU79" s="1319"/>
      <c r="CV79" s="1319">
        <v>6.7</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beVEyPJu55mwcttKAA0iVpVvfPNhpw7is+nRDsBSemHczb/ED8SORf+TuiD52raLvlyVrfDH9ZJPjsrK9GUZw==" saltValue="KSr/c6Qc/A6tHV/tGyVu8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oASKKROHig2wORR+XUd4Kdfe2HQuFAe6CxV62i0hZdk6x/RFf4C4g3YEOhFJwGdMDWRrC5CN+5oOILGSmzfPg==" saltValue="gTOllmtcYq0cSEFOx0Qo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HW12s/TWMeTri3FiMKBhJGefZEcUYSF70aGy9rqx3+ylojZOAMcfzxhpeujQg/xmziEX7wzaSdLKCfGRjvFAA==" saltValue="3Y5m9ofEdEepqtRpJCQm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36605</v>
      </c>
      <c r="E3" s="161"/>
      <c r="F3" s="162">
        <v>53292</v>
      </c>
      <c r="G3" s="163"/>
      <c r="H3" s="164"/>
    </row>
    <row r="4" spans="1:8" x14ac:dyDescent="0.15">
      <c r="A4" s="165"/>
      <c r="B4" s="166"/>
      <c r="C4" s="167"/>
      <c r="D4" s="168">
        <v>28195</v>
      </c>
      <c r="E4" s="169"/>
      <c r="F4" s="170">
        <v>28900</v>
      </c>
      <c r="G4" s="171"/>
      <c r="H4" s="172"/>
    </row>
    <row r="5" spans="1:8" x14ac:dyDescent="0.15">
      <c r="A5" s="153" t="s">
        <v>549</v>
      </c>
      <c r="B5" s="158"/>
      <c r="C5" s="159"/>
      <c r="D5" s="160">
        <v>41072</v>
      </c>
      <c r="E5" s="161"/>
      <c r="F5" s="162">
        <v>56894</v>
      </c>
      <c r="G5" s="163"/>
      <c r="H5" s="164"/>
    </row>
    <row r="6" spans="1:8" x14ac:dyDescent="0.15">
      <c r="A6" s="165"/>
      <c r="B6" s="166"/>
      <c r="C6" s="167"/>
      <c r="D6" s="168">
        <v>29498</v>
      </c>
      <c r="E6" s="169"/>
      <c r="F6" s="170">
        <v>32548</v>
      </c>
      <c r="G6" s="171"/>
      <c r="H6" s="172"/>
    </row>
    <row r="7" spans="1:8" x14ac:dyDescent="0.15">
      <c r="A7" s="153" t="s">
        <v>550</v>
      </c>
      <c r="B7" s="158"/>
      <c r="C7" s="159"/>
      <c r="D7" s="160">
        <v>15988</v>
      </c>
      <c r="E7" s="161"/>
      <c r="F7" s="162">
        <v>57122</v>
      </c>
      <c r="G7" s="163"/>
      <c r="H7" s="164"/>
    </row>
    <row r="8" spans="1:8" x14ac:dyDescent="0.15">
      <c r="A8" s="165"/>
      <c r="B8" s="166"/>
      <c r="C8" s="167"/>
      <c r="D8" s="168">
        <v>11673</v>
      </c>
      <c r="E8" s="169"/>
      <c r="F8" s="170">
        <v>36191</v>
      </c>
      <c r="G8" s="171"/>
      <c r="H8" s="172"/>
    </row>
    <row r="9" spans="1:8" x14ac:dyDescent="0.15">
      <c r="A9" s="153" t="s">
        <v>551</v>
      </c>
      <c r="B9" s="158"/>
      <c r="C9" s="159"/>
      <c r="D9" s="160">
        <v>30093</v>
      </c>
      <c r="E9" s="161"/>
      <c r="F9" s="162">
        <v>53655</v>
      </c>
      <c r="G9" s="163"/>
      <c r="H9" s="164"/>
    </row>
    <row r="10" spans="1:8" x14ac:dyDescent="0.15">
      <c r="A10" s="165"/>
      <c r="B10" s="166"/>
      <c r="C10" s="167"/>
      <c r="D10" s="168">
        <v>13200</v>
      </c>
      <c r="E10" s="169"/>
      <c r="F10" s="170">
        <v>32719</v>
      </c>
      <c r="G10" s="171"/>
      <c r="H10" s="172"/>
    </row>
    <row r="11" spans="1:8" x14ac:dyDescent="0.15">
      <c r="A11" s="153" t="s">
        <v>552</v>
      </c>
      <c r="B11" s="158"/>
      <c r="C11" s="159"/>
      <c r="D11" s="160">
        <v>27062</v>
      </c>
      <c r="E11" s="161"/>
      <c r="F11" s="162">
        <v>53869</v>
      </c>
      <c r="G11" s="163"/>
      <c r="H11" s="164"/>
    </row>
    <row r="12" spans="1:8" x14ac:dyDescent="0.15">
      <c r="A12" s="165"/>
      <c r="B12" s="166"/>
      <c r="C12" s="173"/>
      <c r="D12" s="168">
        <v>11471</v>
      </c>
      <c r="E12" s="169"/>
      <c r="F12" s="170">
        <v>35046</v>
      </c>
      <c r="G12" s="171"/>
      <c r="H12" s="172"/>
    </row>
    <row r="13" spans="1:8" x14ac:dyDescent="0.15">
      <c r="A13" s="153"/>
      <c r="B13" s="158"/>
      <c r="C13" s="174"/>
      <c r="D13" s="175">
        <v>30164</v>
      </c>
      <c r="E13" s="176"/>
      <c r="F13" s="177">
        <v>54966</v>
      </c>
      <c r="G13" s="178"/>
      <c r="H13" s="164"/>
    </row>
    <row r="14" spans="1:8" x14ac:dyDescent="0.15">
      <c r="A14" s="165"/>
      <c r="B14" s="166"/>
      <c r="C14" s="167"/>
      <c r="D14" s="168">
        <v>18807</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v>
      </c>
      <c r="C19" s="179">
        <f>ROUND(VALUE(SUBSTITUTE(実質収支比率等に係る経年分析!G$48,"▲","-")),2)</f>
        <v>8.2799999999999994</v>
      </c>
      <c r="D19" s="179">
        <f>ROUND(VALUE(SUBSTITUTE(実質収支比率等に係る経年分析!H$48,"▲","-")),2)</f>
        <v>3.49</v>
      </c>
      <c r="E19" s="179">
        <f>ROUND(VALUE(SUBSTITUTE(実質収支比率等に係る経年分析!I$48,"▲","-")),2)</f>
        <v>7.28</v>
      </c>
      <c r="F19" s="179">
        <f>ROUND(VALUE(SUBSTITUTE(実質収支比率等に係る経年分析!J$48,"▲","-")),2)</f>
        <v>3.07</v>
      </c>
    </row>
    <row r="20" spans="1:11" x14ac:dyDescent="0.15">
      <c r="A20" s="179" t="s">
        <v>55</v>
      </c>
      <c r="B20" s="179">
        <f>ROUND(VALUE(SUBSTITUTE(実質収支比率等に係る経年分析!F$47,"▲","-")),2)</f>
        <v>30.68</v>
      </c>
      <c r="C20" s="179">
        <f>ROUND(VALUE(SUBSTITUTE(実質収支比率等に係る経年分析!G$47,"▲","-")),2)</f>
        <v>23.45</v>
      </c>
      <c r="D20" s="179">
        <f>ROUND(VALUE(SUBSTITUTE(実質収支比率等に係る経年分析!H$47,"▲","-")),2)</f>
        <v>26.36</v>
      </c>
      <c r="E20" s="179">
        <f>ROUND(VALUE(SUBSTITUTE(実質収支比率等に係る経年分析!I$47,"▲","-")),2)</f>
        <v>23.19</v>
      </c>
      <c r="F20" s="179">
        <f>ROUND(VALUE(SUBSTITUTE(実質収支比率等に係る経年分析!J$47,"▲","-")),2)</f>
        <v>25.61</v>
      </c>
    </row>
    <row r="21" spans="1:11" x14ac:dyDescent="0.15">
      <c r="A21" s="179" t="s">
        <v>56</v>
      </c>
      <c r="B21" s="179">
        <f>IF(ISNUMBER(VALUE(SUBSTITUTE(実質収支比率等に係る経年分析!F$49,"▲","-"))),ROUND(VALUE(SUBSTITUTE(実質収支比率等に係る経年分析!F$49,"▲","-")),2),NA())</f>
        <v>-14.96</v>
      </c>
      <c r="C21" s="179">
        <f>IF(ISNUMBER(VALUE(SUBSTITUTE(実質収支比率等に係る経年分析!G$49,"▲","-"))),ROUND(VALUE(SUBSTITUTE(実質収支比率等に係る経年分析!G$49,"▲","-")),2),NA())</f>
        <v>-4</v>
      </c>
      <c r="D21" s="179">
        <f>IF(ISNUMBER(VALUE(SUBSTITUTE(実質収支比率等に係る経年分析!H$49,"▲","-"))),ROUND(VALUE(SUBSTITUTE(実質収支比率等に係る経年分析!H$49,"▲","-")),2),NA())</f>
        <v>-9.44</v>
      </c>
      <c r="E21" s="179">
        <f>IF(ISNUMBER(VALUE(SUBSTITUTE(実質収支比率等に係る経年分析!I$49,"▲","-"))),ROUND(VALUE(SUBSTITUTE(実質収支比率等に係る経年分析!I$49,"▲","-")),2),NA())</f>
        <v>-2.84</v>
      </c>
      <c r="F21" s="179">
        <f>IF(ISNUMBER(VALUE(SUBSTITUTE(実質収支比率等に係る経年分析!J$49,"▲","-"))),ROUND(VALUE(SUBSTITUTE(実質収支比率等に係る経年分析!J$49,"▲","-")),2),NA())</f>
        <v>-7.33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1.07</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1.1000000000000001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13.03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12.31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11.65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1379</v>
      </c>
      <c r="E42" s="181"/>
      <c r="F42" s="181"/>
      <c r="G42" s="181">
        <f>'実質公債費比率（分子）の構造'!L$52</f>
        <v>1264</v>
      </c>
      <c r="H42" s="181"/>
      <c r="I42" s="181"/>
      <c r="J42" s="181">
        <f>'実質公債費比率（分子）の構造'!M$52</f>
        <v>1385</v>
      </c>
      <c r="K42" s="181"/>
      <c r="L42" s="181"/>
      <c r="M42" s="181">
        <f>'実質公債費比率（分子）の構造'!N$52</f>
        <v>1387</v>
      </c>
      <c r="N42" s="181"/>
      <c r="O42" s="181"/>
      <c r="P42" s="181">
        <f>'実質公債費比率（分子）の構造'!O$52</f>
        <v>1336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21</v>
      </c>
      <c r="C45" s="181"/>
      <c r="D45" s="181"/>
      <c r="E45" s="181">
        <f>'実質公債費比率（分子）の構造'!L$49</f>
        <v>15</v>
      </c>
      <c r="F45" s="181"/>
      <c r="G45" s="181"/>
      <c r="H45" s="181">
        <f>'実質公債費比率（分子）の構造'!M$49</f>
        <v>14</v>
      </c>
      <c r="I45" s="181"/>
      <c r="J45" s="181"/>
      <c r="K45" s="181">
        <f>'実質公債費比率（分子）の構造'!N$49</f>
        <v>2</v>
      </c>
      <c r="L45" s="181"/>
      <c r="M45" s="181"/>
      <c r="N45" s="181">
        <f>'実質公債費比率（分子）の構造'!O$49</f>
        <v>8</v>
      </c>
      <c r="O45" s="181"/>
      <c r="P45" s="181"/>
    </row>
    <row r="46" spans="1:16" x14ac:dyDescent="0.15">
      <c r="A46" s="181" t="s">
        <v>67</v>
      </c>
      <c r="B46" s="181">
        <f>'実質公債費比率（分子）の構造'!K$48</f>
        <v>773</v>
      </c>
      <c r="C46" s="181"/>
      <c r="D46" s="181"/>
      <c r="E46" s="181">
        <f>'実質公債費比率（分子）の構造'!L$48</f>
        <v>779</v>
      </c>
      <c r="F46" s="181"/>
      <c r="G46" s="181"/>
      <c r="H46" s="181">
        <f>'実質公債費比率（分子）の構造'!M$48</f>
        <v>770</v>
      </c>
      <c r="I46" s="181"/>
      <c r="J46" s="181"/>
      <c r="K46" s="181">
        <f>'実質公債費比率（分子）の構造'!N$48</f>
        <v>714</v>
      </c>
      <c r="L46" s="181"/>
      <c r="M46" s="181"/>
      <c r="N46" s="181">
        <f>'実質公債費比率（分子）の構造'!O$48</f>
        <v>680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791</v>
      </c>
      <c r="C49" s="181"/>
      <c r="D49" s="181"/>
      <c r="E49" s="181">
        <f>'実質公債費比率（分子）の構造'!L$45</f>
        <v>702</v>
      </c>
      <c r="F49" s="181"/>
      <c r="G49" s="181"/>
      <c r="H49" s="181">
        <f>'実質公債費比率（分子）の構造'!M$45</f>
        <v>731</v>
      </c>
      <c r="I49" s="181"/>
      <c r="J49" s="181"/>
      <c r="K49" s="181">
        <f>'実質公債費比率（分子）の構造'!N$45</f>
        <v>747</v>
      </c>
      <c r="L49" s="181"/>
      <c r="M49" s="181"/>
      <c r="N49" s="181">
        <f>'実質公債費比率（分子）の構造'!O$45</f>
        <v>673</v>
      </c>
      <c r="O49" s="181"/>
      <c r="P49" s="181"/>
    </row>
    <row r="50" spans="1:16" x14ac:dyDescent="0.15">
      <c r="A50" s="181" t="s">
        <v>71</v>
      </c>
      <c r="B50" s="181" t="e">
        <f>NA()</f>
        <v>#N/A</v>
      </c>
      <c r="C50" s="181">
        <f>IF(ISNUMBER('実質公債費比率（分子）の構造'!K$53),'実質公債費比率（分子）の構造'!K$53,NA())</f>
        <v>206</v>
      </c>
      <c r="D50" s="181" t="e">
        <f>NA()</f>
        <v>#N/A</v>
      </c>
      <c r="E50" s="181" t="e">
        <f>NA()</f>
        <v>#N/A</v>
      </c>
      <c r="F50" s="181">
        <f>IF(ISNUMBER('実質公債費比率（分子）の構造'!L$53),'実質公債費比率（分子）の構造'!L$53,NA())</f>
        <v>232</v>
      </c>
      <c r="G50" s="181" t="e">
        <f>NA()</f>
        <v>#N/A</v>
      </c>
      <c r="H50" s="181" t="e">
        <f>NA()</f>
        <v>#N/A</v>
      </c>
      <c r="I50" s="181">
        <f>IF(ISNUMBER('実質公債費比率（分子）の構造'!M$53),'実質公債費比率（分子）の構造'!M$53,NA())</f>
        <v>130</v>
      </c>
      <c r="J50" s="181" t="e">
        <f>NA()</f>
        <v>#N/A</v>
      </c>
      <c r="K50" s="181" t="e">
        <f>NA()</f>
        <v>#N/A</v>
      </c>
      <c r="L50" s="181">
        <f>IF(ISNUMBER('実質公債費比率（分子）の構造'!N$53),'実質公債費比率（分子）の構造'!N$53,NA())</f>
        <v>76</v>
      </c>
      <c r="M50" s="181" t="e">
        <f>NA()</f>
        <v>#N/A</v>
      </c>
      <c r="N50" s="181" t="e">
        <f>NA()</f>
        <v>#N/A</v>
      </c>
      <c r="O50" s="181">
        <f>IF(ISNUMBER('実質公債費比率（分子）の構造'!O$53),'実質公債費比率（分子）の構造'!O$53,NA())</f>
        <v>25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9837</v>
      </c>
      <c r="E56" s="180"/>
      <c r="F56" s="180"/>
      <c r="G56" s="180">
        <f>'将来負担比率（分子）の構造'!J$52</f>
        <v>9644</v>
      </c>
      <c r="H56" s="180"/>
      <c r="I56" s="180"/>
      <c r="J56" s="180">
        <f>'将来負担比率（分子）の構造'!K$52</f>
        <v>9088</v>
      </c>
      <c r="K56" s="180"/>
      <c r="L56" s="180"/>
      <c r="M56" s="180">
        <f>'将来負担比率（分子）の構造'!L$52</f>
        <v>8476</v>
      </c>
      <c r="N56" s="180"/>
      <c r="O56" s="180"/>
      <c r="P56" s="180">
        <f>'将来負担比率（分子）の構造'!M$52</f>
        <v>7855</v>
      </c>
    </row>
    <row r="57" spans="1:16" x14ac:dyDescent="0.15">
      <c r="A57" s="180" t="s">
        <v>42</v>
      </c>
      <c r="B57" s="180"/>
      <c r="C57" s="180"/>
      <c r="D57" s="180">
        <f>'将来負担比率（分子）の構造'!I$51</f>
        <v>4354</v>
      </c>
      <c r="E57" s="180"/>
      <c r="F57" s="180"/>
      <c r="G57" s="180">
        <f>'将来負担比率（分子）の構造'!J$51</f>
        <v>3521</v>
      </c>
      <c r="H57" s="180"/>
      <c r="I57" s="180"/>
      <c r="J57" s="180">
        <f>'将来負担比率（分子）の構造'!K$51</f>
        <v>3333</v>
      </c>
      <c r="K57" s="180"/>
      <c r="L57" s="180"/>
      <c r="M57" s="180">
        <f>'将来負担比率（分子）の構造'!L$51</f>
        <v>3491</v>
      </c>
      <c r="N57" s="180"/>
      <c r="O57" s="180"/>
      <c r="P57" s="180">
        <f>'将来負担比率（分子）の構造'!M$51</f>
        <v>3920</v>
      </c>
    </row>
    <row r="58" spans="1:16" x14ac:dyDescent="0.15">
      <c r="A58" s="180" t="s">
        <v>41</v>
      </c>
      <c r="B58" s="180"/>
      <c r="C58" s="180"/>
      <c r="D58" s="180">
        <f>'将来負担比率（分子）の構造'!I$50</f>
        <v>3028</v>
      </c>
      <c r="E58" s="180"/>
      <c r="F58" s="180"/>
      <c r="G58" s="180">
        <f>'将来負担比率（分子）の構造'!J$50</f>
        <v>2827</v>
      </c>
      <c r="H58" s="180"/>
      <c r="I58" s="180"/>
      <c r="J58" s="180">
        <f>'将来負担比率（分子）の構造'!K$50</f>
        <v>3366</v>
      </c>
      <c r="K58" s="180"/>
      <c r="L58" s="180"/>
      <c r="M58" s="180">
        <f>'将来負担比率（分子）の構造'!L$50</f>
        <v>3335</v>
      </c>
      <c r="N58" s="180"/>
      <c r="O58" s="180"/>
      <c r="P58" s="180">
        <f>'将来負担比率（分子）の構造'!M$50</f>
        <v>4167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2012</v>
      </c>
      <c r="C61" s="180"/>
      <c r="D61" s="180"/>
      <c r="E61" s="180">
        <f>'将来負担比率（分子）の構造'!J$46</f>
        <v>2220</v>
      </c>
      <c r="F61" s="180"/>
      <c r="G61" s="180"/>
      <c r="H61" s="180">
        <f>'将来負担比率（分子）の構造'!K$46</f>
        <v>2172</v>
      </c>
      <c r="I61" s="180"/>
      <c r="J61" s="180"/>
      <c r="K61" s="180">
        <f>'将来負担比率（分子）の構造'!L$46</f>
        <v>1157</v>
      </c>
      <c r="L61" s="180"/>
      <c r="M61" s="180"/>
      <c r="N61" s="180">
        <f>'将来負担比率（分子）の構造'!M$46</f>
        <v>1081</v>
      </c>
      <c r="O61" s="180"/>
      <c r="P61" s="180"/>
    </row>
    <row r="62" spans="1:16" x14ac:dyDescent="0.15">
      <c r="A62" s="180" t="s">
        <v>35</v>
      </c>
      <c r="B62" s="180">
        <f>'将来負担比率（分子）の構造'!I$45</f>
        <v>1686</v>
      </c>
      <c r="C62" s="180"/>
      <c r="D62" s="180"/>
      <c r="E62" s="180">
        <f>'将来負担比率（分子）の構造'!J$45</f>
        <v>1832</v>
      </c>
      <c r="F62" s="180"/>
      <c r="G62" s="180"/>
      <c r="H62" s="180">
        <f>'将来負担比率（分子）の構造'!K$45</f>
        <v>1937</v>
      </c>
      <c r="I62" s="180"/>
      <c r="J62" s="180"/>
      <c r="K62" s="180">
        <f>'将来負担比率（分子）の構造'!L$45</f>
        <v>1942</v>
      </c>
      <c r="L62" s="180"/>
      <c r="M62" s="180"/>
      <c r="N62" s="180">
        <f>'将来負担比率（分子）の構造'!M$45</f>
        <v>1815</v>
      </c>
      <c r="O62" s="180"/>
      <c r="P62" s="180"/>
    </row>
    <row r="63" spans="1:16" x14ac:dyDescent="0.15">
      <c r="A63" s="180" t="s">
        <v>34</v>
      </c>
      <c r="B63" s="180">
        <f>'将来負担比率（分子）の構造'!I$44</f>
        <v>99</v>
      </c>
      <c r="C63" s="180"/>
      <c r="D63" s="180"/>
      <c r="E63" s="180">
        <f>'将来負担比率（分子）の構造'!J$44</f>
        <v>82</v>
      </c>
      <c r="F63" s="180"/>
      <c r="G63" s="180"/>
      <c r="H63" s="180">
        <f>'将来負担比率（分子）の構造'!K$44</f>
        <v>67</v>
      </c>
      <c r="I63" s="180"/>
      <c r="J63" s="180"/>
      <c r="K63" s="180">
        <f>'将来負担比率（分子）の構造'!L$44</f>
        <v>228</v>
      </c>
      <c r="L63" s="180"/>
      <c r="M63" s="180"/>
      <c r="N63" s="180">
        <f>'将来負担比率（分子）の構造'!M$44</f>
        <v>213</v>
      </c>
      <c r="O63" s="180"/>
      <c r="P63" s="180"/>
    </row>
    <row r="64" spans="1:16" x14ac:dyDescent="0.15">
      <c r="A64" s="180" t="s">
        <v>33</v>
      </c>
      <c r="B64" s="180">
        <f>'将来負担比率（分子）の構造'!I$43</f>
        <v>7487</v>
      </c>
      <c r="C64" s="180"/>
      <c r="D64" s="180"/>
      <c r="E64" s="180">
        <f>'将来負担比率（分子）の構造'!J$43</f>
        <v>7143</v>
      </c>
      <c r="F64" s="180"/>
      <c r="G64" s="180"/>
      <c r="H64" s="180">
        <f>'将来負担比率（分子）の構造'!K$43</f>
        <v>6614</v>
      </c>
      <c r="I64" s="180"/>
      <c r="J64" s="180"/>
      <c r="K64" s="180">
        <f>'将来負担比率（分子）の構造'!L$43</f>
        <v>6409</v>
      </c>
      <c r="L64" s="180"/>
      <c r="M64" s="180"/>
      <c r="N64" s="180">
        <f>'将来負担比率（分子）の構造'!M$43</f>
        <v>6106</v>
      </c>
      <c r="O64" s="180"/>
      <c r="P64" s="180"/>
    </row>
    <row r="65" spans="1:16" x14ac:dyDescent="0.15">
      <c r="A65" s="180" t="s">
        <v>32</v>
      </c>
      <c r="B65" s="180">
        <f>'将来負担比率（分子）の構造'!I$42</f>
        <v>162</v>
      </c>
      <c r="C65" s="180"/>
      <c r="D65" s="180"/>
      <c r="E65" s="180">
        <f>'将来負担比率（分子）の構造'!J$42</f>
        <v>139</v>
      </c>
      <c r="F65" s="180"/>
      <c r="G65" s="180"/>
      <c r="H65" s="180">
        <f>'将来負担比率（分子）の構造'!K$42</f>
        <v>116</v>
      </c>
      <c r="I65" s="180"/>
      <c r="J65" s="180"/>
      <c r="K65" s="180">
        <f>'将来負担比率（分子）の構造'!L$42</f>
        <v>93</v>
      </c>
      <c r="L65" s="180"/>
      <c r="M65" s="180"/>
      <c r="N65" s="180">
        <f>'将来負担比率（分子）の構造'!M$42</f>
        <v>69</v>
      </c>
      <c r="O65" s="180"/>
      <c r="P65" s="180"/>
    </row>
    <row r="66" spans="1:16" x14ac:dyDescent="0.15">
      <c r="A66" s="180" t="s">
        <v>31</v>
      </c>
      <c r="B66" s="180">
        <f>'将来負担比率（分子）の構造'!I$41</f>
        <v>6720</v>
      </c>
      <c r="C66" s="180"/>
      <c r="D66" s="180"/>
      <c r="E66" s="180">
        <f>'将来負担比率（分子）の構造'!J$41</f>
        <v>6976</v>
      </c>
      <c r="F66" s="180"/>
      <c r="G66" s="180"/>
      <c r="H66" s="180">
        <f>'将来負担比率（分子）の構造'!K$41</f>
        <v>6481</v>
      </c>
      <c r="I66" s="180"/>
      <c r="J66" s="180"/>
      <c r="K66" s="180">
        <f>'将来負担比率（分子）の構造'!L$41</f>
        <v>6172</v>
      </c>
      <c r="L66" s="180"/>
      <c r="M66" s="180"/>
      <c r="N66" s="180">
        <f>'将来負担比率（分子）の構造'!M$41</f>
        <v>5897</v>
      </c>
      <c r="O66" s="180"/>
      <c r="P66" s="180"/>
    </row>
    <row r="67" spans="1:16" x14ac:dyDescent="0.15">
      <c r="A67" s="180" t="s">
        <v>75</v>
      </c>
      <c r="B67" s="180" t="e">
        <f>NA()</f>
        <v>#N/A</v>
      </c>
      <c r="C67" s="180">
        <f>IF(ISNUMBER('将来負担比率（分子）の構造'!I$53), IF('将来負担比率（分子）の構造'!I$53 &lt; 0, 0, '将来負担比率（分子）の構造'!I$53), NA())</f>
        <v>947</v>
      </c>
      <c r="D67" s="180" t="e">
        <f>NA()</f>
        <v>#N/A</v>
      </c>
      <c r="E67" s="180" t="e">
        <f>NA()</f>
        <v>#N/A</v>
      </c>
      <c r="F67" s="180">
        <f>IF(ISNUMBER('将来負担比率（分子）の構造'!J$53), IF('将来負担比率（分子）の構造'!J$53 &lt; 0, 0, '将来負担比率（分子）の構造'!J$53), NA())</f>
        <v>2399</v>
      </c>
      <c r="G67" s="180" t="e">
        <f>NA()</f>
        <v>#N/A</v>
      </c>
      <c r="H67" s="180" t="e">
        <f>NA()</f>
        <v>#N/A</v>
      </c>
      <c r="I67" s="180">
        <f>IF(ISNUMBER('将来負担比率（分子）の構造'!K$53), IF('将来負担比率（分子）の構造'!K$53 &lt; 0, 0, '将来負担比率（分子）の構造'!K$53), NA())</f>
        <v>1600</v>
      </c>
      <c r="J67" s="180" t="e">
        <f>NA()</f>
        <v>#N/A</v>
      </c>
      <c r="K67" s="180" t="e">
        <f>NA()</f>
        <v>#N/A</v>
      </c>
      <c r="L67" s="180">
        <f>IF(ISNUMBER('将来負担比率（分子）の構造'!L$53), IF('将来負担比率（分子）の構造'!L$53 &lt; 0, 0, '将来負担比率（分子）の構造'!L$53), NA())</f>
        <v>698</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2178</v>
      </c>
      <c r="C72" s="184">
        <f>基金残高に係る経年分析!G55</f>
        <v>1918</v>
      </c>
      <c r="D72" s="184">
        <f>基金残高に係る経年分析!H55</f>
        <v>2221</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675</v>
      </c>
      <c r="C74" s="184">
        <f>基金残高に係る経年分析!G57</f>
        <v>835</v>
      </c>
      <c r="D74" s="184">
        <f>基金残高に係る経年分析!H57</f>
        <v>1225</v>
      </c>
    </row>
  </sheetData>
  <sheetProtection algorithmName="SHA-512" hashValue="fNjrRRQqnXNSbWNJ1iD6KJri7TDF0wNGmGCnWIJUC8ohVbaMzOvpRLZK7BsiuSUqOjapchCCZkHDpGj+5Tu7ag==" saltValue="XB7u0Ao003lgxZKqZPdI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8151579</v>
      </c>
      <c r="S5" s="727"/>
      <c r="T5" s="727"/>
      <c r="U5" s="727"/>
      <c r="V5" s="727"/>
      <c r="W5" s="727"/>
      <c r="X5" s="727"/>
      <c r="Y5" s="773"/>
      <c r="Z5" s="791">
        <v>62.4</v>
      </c>
      <c r="AA5" s="791"/>
      <c r="AB5" s="791"/>
      <c r="AC5" s="791"/>
      <c r="AD5" s="792">
        <v>7587907</v>
      </c>
      <c r="AE5" s="792"/>
      <c r="AF5" s="792"/>
      <c r="AG5" s="792"/>
      <c r="AH5" s="792"/>
      <c r="AI5" s="792"/>
      <c r="AJ5" s="792"/>
      <c r="AK5" s="792"/>
      <c r="AL5" s="774">
        <v>86.7</v>
      </c>
      <c r="AM5" s="743"/>
      <c r="AN5" s="743"/>
      <c r="AO5" s="775"/>
      <c r="AP5" s="760" t="s">
        <v>224</v>
      </c>
      <c r="AQ5" s="761"/>
      <c r="AR5" s="761"/>
      <c r="AS5" s="761"/>
      <c r="AT5" s="761"/>
      <c r="AU5" s="761"/>
      <c r="AV5" s="761"/>
      <c r="AW5" s="761"/>
      <c r="AX5" s="761"/>
      <c r="AY5" s="761"/>
      <c r="AZ5" s="761"/>
      <c r="BA5" s="761"/>
      <c r="BB5" s="761"/>
      <c r="BC5" s="761"/>
      <c r="BD5" s="761"/>
      <c r="BE5" s="761"/>
      <c r="BF5" s="762"/>
      <c r="BG5" s="661">
        <v>7587907</v>
      </c>
      <c r="BH5" s="664"/>
      <c r="BI5" s="664"/>
      <c r="BJ5" s="664"/>
      <c r="BK5" s="664"/>
      <c r="BL5" s="664"/>
      <c r="BM5" s="664"/>
      <c r="BN5" s="665"/>
      <c r="BO5" s="723">
        <v>93.1</v>
      </c>
      <c r="BP5" s="723"/>
      <c r="BQ5" s="723"/>
      <c r="BR5" s="723"/>
      <c r="BS5" s="724" t="s">
        <v>127</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139859</v>
      </c>
      <c r="S6" s="664"/>
      <c r="T6" s="664"/>
      <c r="U6" s="664"/>
      <c r="V6" s="664"/>
      <c r="W6" s="664"/>
      <c r="X6" s="664"/>
      <c r="Y6" s="665"/>
      <c r="Z6" s="723">
        <v>1.1000000000000001</v>
      </c>
      <c r="AA6" s="723"/>
      <c r="AB6" s="723"/>
      <c r="AC6" s="723"/>
      <c r="AD6" s="724">
        <v>139859</v>
      </c>
      <c r="AE6" s="724"/>
      <c r="AF6" s="724"/>
      <c r="AG6" s="724"/>
      <c r="AH6" s="724"/>
      <c r="AI6" s="724"/>
      <c r="AJ6" s="724"/>
      <c r="AK6" s="724"/>
      <c r="AL6" s="666">
        <v>1.6</v>
      </c>
      <c r="AM6" s="667"/>
      <c r="AN6" s="667"/>
      <c r="AO6" s="725"/>
      <c r="AP6" s="658" t="s">
        <v>229</v>
      </c>
      <c r="AQ6" s="659"/>
      <c r="AR6" s="659"/>
      <c r="AS6" s="659"/>
      <c r="AT6" s="659"/>
      <c r="AU6" s="659"/>
      <c r="AV6" s="659"/>
      <c r="AW6" s="659"/>
      <c r="AX6" s="659"/>
      <c r="AY6" s="659"/>
      <c r="AZ6" s="659"/>
      <c r="BA6" s="659"/>
      <c r="BB6" s="659"/>
      <c r="BC6" s="659"/>
      <c r="BD6" s="659"/>
      <c r="BE6" s="659"/>
      <c r="BF6" s="660"/>
      <c r="BG6" s="661">
        <v>7587907</v>
      </c>
      <c r="BH6" s="664"/>
      <c r="BI6" s="664"/>
      <c r="BJ6" s="664"/>
      <c r="BK6" s="664"/>
      <c r="BL6" s="664"/>
      <c r="BM6" s="664"/>
      <c r="BN6" s="665"/>
      <c r="BO6" s="723">
        <v>93.1</v>
      </c>
      <c r="BP6" s="723"/>
      <c r="BQ6" s="723"/>
      <c r="BR6" s="723"/>
      <c r="BS6" s="724" t="s">
        <v>127</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128505</v>
      </c>
      <c r="CS6" s="664"/>
      <c r="CT6" s="664"/>
      <c r="CU6" s="664"/>
      <c r="CV6" s="664"/>
      <c r="CW6" s="664"/>
      <c r="CX6" s="664"/>
      <c r="CY6" s="665"/>
      <c r="CZ6" s="774">
        <v>1</v>
      </c>
      <c r="DA6" s="743"/>
      <c r="DB6" s="743"/>
      <c r="DC6" s="777"/>
      <c r="DD6" s="669" t="s">
        <v>127</v>
      </c>
      <c r="DE6" s="664"/>
      <c r="DF6" s="664"/>
      <c r="DG6" s="664"/>
      <c r="DH6" s="664"/>
      <c r="DI6" s="664"/>
      <c r="DJ6" s="664"/>
      <c r="DK6" s="664"/>
      <c r="DL6" s="664"/>
      <c r="DM6" s="664"/>
      <c r="DN6" s="664"/>
      <c r="DO6" s="664"/>
      <c r="DP6" s="665"/>
      <c r="DQ6" s="669">
        <v>128505</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12419</v>
      </c>
      <c r="S7" s="664"/>
      <c r="T7" s="664"/>
      <c r="U7" s="664"/>
      <c r="V7" s="664"/>
      <c r="W7" s="664"/>
      <c r="X7" s="664"/>
      <c r="Y7" s="665"/>
      <c r="Z7" s="723">
        <v>0.1</v>
      </c>
      <c r="AA7" s="723"/>
      <c r="AB7" s="723"/>
      <c r="AC7" s="723"/>
      <c r="AD7" s="724">
        <v>12419</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3233946</v>
      </c>
      <c r="BH7" s="664"/>
      <c r="BI7" s="664"/>
      <c r="BJ7" s="664"/>
      <c r="BK7" s="664"/>
      <c r="BL7" s="664"/>
      <c r="BM7" s="664"/>
      <c r="BN7" s="665"/>
      <c r="BO7" s="723">
        <v>39.700000000000003</v>
      </c>
      <c r="BP7" s="723"/>
      <c r="BQ7" s="723"/>
      <c r="BR7" s="723"/>
      <c r="BS7" s="724" t="s">
        <v>127</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1307298</v>
      </c>
      <c r="CS7" s="664"/>
      <c r="CT7" s="664"/>
      <c r="CU7" s="664"/>
      <c r="CV7" s="664"/>
      <c r="CW7" s="664"/>
      <c r="CX7" s="664"/>
      <c r="CY7" s="665"/>
      <c r="CZ7" s="723">
        <v>10.199999999999999</v>
      </c>
      <c r="DA7" s="723"/>
      <c r="DB7" s="723"/>
      <c r="DC7" s="723"/>
      <c r="DD7" s="669">
        <v>11634</v>
      </c>
      <c r="DE7" s="664"/>
      <c r="DF7" s="664"/>
      <c r="DG7" s="664"/>
      <c r="DH7" s="664"/>
      <c r="DI7" s="664"/>
      <c r="DJ7" s="664"/>
      <c r="DK7" s="664"/>
      <c r="DL7" s="664"/>
      <c r="DM7" s="664"/>
      <c r="DN7" s="664"/>
      <c r="DO7" s="664"/>
      <c r="DP7" s="665"/>
      <c r="DQ7" s="669">
        <v>1183836</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35361</v>
      </c>
      <c r="S8" s="664"/>
      <c r="T8" s="664"/>
      <c r="U8" s="664"/>
      <c r="V8" s="664"/>
      <c r="W8" s="664"/>
      <c r="X8" s="664"/>
      <c r="Y8" s="665"/>
      <c r="Z8" s="723">
        <v>0.3</v>
      </c>
      <c r="AA8" s="723"/>
      <c r="AB8" s="723"/>
      <c r="AC8" s="723"/>
      <c r="AD8" s="724">
        <v>35361</v>
      </c>
      <c r="AE8" s="724"/>
      <c r="AF8" s="724"/>
      <c r="AG8" s="724"/>
      <c r="AH8" s="724"/>
      <c r="AI8" s="724"/>
      <c r="AJ8" s="724"/>
      <c r="AK8" s="724"/>
      <c r="AL8" s="666">
        <v>0.4</v>
      </c>
      <c r="AM8" s="667"/>
      <c r="AN8" s="667"/>
      <c r="AO8" s="725"/>
      <c r="AP8" s="658" t="s">
        <v>235</v>
      </c>
      <c r="AQ8" s="659"/>
      <c r="AR8" s="659"/>
      <c r="AS8" s="659"/>
      <c r="AT8" s="659"/>
      <c r="AU8" s="659"/>
      <c r="AV8" s="659"/>
      <c r="AW8" s="659"/>
      <c r="AX8" s="659"/>
      <c r="AY8" s="659"/>
      <c r="AZ8" s="659"/>
      <c r="BA8" s="659"/>
      <c r="BB8" s="659"/>
      <c r="BC8" s="659"/>
      <c r="BD8" s="659"/>
      <c r="BE8" s="659"/>
      <c r="BF8" s="660"/>
      <c r="BG8" s="661">
        <v>78084</v>
      </c>
      <c r="BH8" s="664"/>
      <c r="BI8" s="664"/>
      <c r="BJ8" s="664"/>
      <c r="BK8" s="664"/>
      <c r="BL8" s="664"/>
      <c r="BM8" s="664"/>
      <c r="BN8" s="665"/>
      <c r="BO8" s="723">
        <v>1</v>
      </c>
      <c r="BP8" s="723"/>
      <c r="BQ8" s="723"/>
      <c r="BR8" s="723"/>
      <c r="BS8" s="669" t="s">
        <v>127</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5183039</v>
      </c>
      <c r="CS8" s="664"/>
      <c r="CT8" s="664"/>
      <c r="CU8" s="664"/>
      <c r="CV8" s="664"/>
      <c r="CW8" s="664"/>
      <c r="CX8" s="664"/>
      <c r="CY8" s="665"/>
      <c r="CZ8" s="723">
        <v>40.6</v>
      </c>
      <c r="DA8" s="723"/>
      <c r="DB8" s="723"/>
      <c r="DC8" s="723"/>
      <c r="DD8" s="669">
        <v>320731</v>
      </c>
      <c r="DE8" s="664"/>
      <c r="DF8" s="664"/>
      <c r="DG8" s="664"/>
      <c r="DH8" s="664"/>
      <c r="DI8" s="664"/>
      <c r="DJ8" s="664"/>
      <c r="DK8" s="664"/>
      <c r="DL8" s="664"/>
      <c r="DM8" s="664"/>
      <c r="DN8" s="664"/>
      <c r="DO8" s="664"/>
      <c r="DP8" s="665"/>
      <c r="DQ8" s="669">
        <v>2902622</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26753</v>
      </c>
      <c r="S9" s="664"/>
      <c r="T9" s="664"/>
      <c r="U9" s="664"/>
      <c r="V9" s="664"/>
      <c r="W9" s="664"/>
      <c r="X9" s="664"/>
      <c r="Y9" s="665"/>
      <c r="Z9" s="723">
        <v>0.2</v>
      </c>
      <c r="AA9" s="723"/>
      <c r="AB9" s="723"/>
      <c r="AC9" s="723"/>
      <c r="AD9" s="724">
        <v>26753</v>
      </c>
      <c r="AE9" s="724"/>
      <c r="AF9" s="724"/>
      <c r="AG9" s="724"/>
      <c r="AH9" s="724"/>
      <c r="AI9" s="724"/>
      <c r="AJ9" s="724"/>
      <c r="AK9" s="724"/>
      <c r="AL9" s="666">
        <v>0.3</v>
      </c>
      <c r="AM9" s="667"/>
      <c r="AN9" s="667"/>
      <c r="AO9" s="725"/>
      <c r="AP9" s="658" t="s">
        <v>238</v>
      </c>
      <c r="AQ9" s="659"/>
      <c r="AR9" s="659"/>
      <c r="AS9" s="659"/>
      <c r="AT9" s="659"/>
      <c r="AU9" s="659"/>
      <c r="AV9" s="659"/>
      <c r="AW9" s="659"/>
      <c r="AX9" s="659"/>
      <c r="AY9" s="659"/>
      <c r="AZ9" s="659"/>
      <c r="BA9" s="659"/>
      <c r="BB9" s="659"/>
      <c r="BC9" s="659"/>
      <c r="BD9" s="659"/>
      <c r="BE9" s="659"/>
      <c r="BF9" s="660"/>
      <c r="BG9" s="661">
        <v>2334596</v>
      </c>
      <c r="BH9" s="664"/>
      <c r="BI9" s="664"/>
      <c r="BJ9" s="664"/>
      <c r="BK9" s="664"/>
      <c r="BL9" s="664"/>
      <c r="BM9" s="664"/>
      <c r="BN9" s="665"/>
      <c r="BO9" s="723">
        <v>28.6</v>
      </c>
      <c r="BP9" s="723"/>
      <c r="BQ9" s="723"/>
      <c r="BR9" s="723"/>
      <c r="BS9" s="669" t="s">
        <v>239</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1048812</v>
      </c>
      <c r="CS9" s="664"/>
      <c r="CT9" s="664"/>
      <c r="CU9" s="664"/>
      <c r="CV9" s="664"/>
      <c r="CW9" s="664"/>
      <c r="CX9" s="664"/>
      <c r="CY9" s="665"/>
      <c r="CZ9" s="723">
        <v>8.1999999999999993</v>
      </c>
      <c r="DA9" s="723"/>
      <c r="DB9" s="723"/>
      <c r="DC9" s="723"/>
      <c r="DD9" s="669">
        <v>1160</v>
      </c>
      <c r="DE9" s="664"/>
      <c r="DF9" s="664"/>
      <c r="DG9" s="664"/>
      <c r="DH9" s="664"/>
      <c r="DI9" s="664"/>
      <c r="DJ9" s="664"/>
      <c r="DK9" s="664"/>
      <c r="DL9" s="664"/>
      <c r="DM9" s="664"/>
      <c r="DN9" s="664"/>
      <c r="DO9" s="664"/>
      <c r="DP9" s="665"/>
      <c r="DQ9" s="669">
        <v>989224</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107947</v>
      </c>
      <c r="BH10" s="664"/>
      <c r="BI10" s="664"/>
      <c r="BJ10" s="664"/>
      <c r="BK10" s="664"/>
      <c r="BL10" s="664"/>
      <c r="BM10" s="664"/>
      <c r="BN10" s="665"/>
      <c r="BO10" s="723">
        <v>1.3</v>
      </c>
      <c r="BP10" s="723"/>
      <c r="BQ10" s="723"/>
      <c r="BR10" s="723"/>
      <c r="BS10" s="669" t="s">
        <v>127</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27684</v>
      </c>
      <c r="CS10" s="664"/>
      <c r="CT10" s="664"/>
      <c r="CU10" s="664"/>
      <c r="CV10" s="664"/>
      <c r="CW10" s="664"/>
      <c r="CX10" s="664"/>
      <c r="CY10" s="665"/>
      <c r="CZ10" s="723">
        <v>0.2</v>
      </c>
      <c r="DA10" s="723"/>
      <c r="DB10" s="723"/>
      <c r="DC10" s="723"/>
      <c r="DD10" s="669" t="s">
        <v>239</v>
      </c>
      <c r="DE10" s="664"/>
      <c r="DF10" s="664"/>
      <c r="DG10" s="664"/>
      <c r="DH10" s="664"/>
      <c r="DI10" s="664"/>
      <c r="DJ10" s="664"/>
      <c r="DK10" s="664"/>
      <c r="DL10" s="664"/>
      <c r="DM10" s="664"/>
      <c r="DN10" s="664"/>
      <c r="DO10" s="664"/>
      <c r="DP10" s="665"/>
      <c r="DQ10" s="669">
        <v>3540</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239</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713319</v>
      </c>
      <c r="BH11" s="664"/>
      <c r="BI11" s="664"/>
      <c r="BJ11" s="664"/>
      <c r="BK11" s="664"/>
      <c r="BL11" s="664"/>
      <c r="BM11" s="664"/>
      <c r="BN11" s="665"/>
      <c r="BO11" s="723">
        <v>8.8000000000000007</v>
      </c>
      <c r="BP11" s="723"/>
      <c r="BQ11" s="723"/>
      <c r="BR11" s="723"/>
      <c r="BS11" s="669" t="s">
        <v>127</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204366</v>
      </c>
      <c r="CS11" s="664"/>
      <c r="CT11" s="664"/>
      <c r="CU11" s="664"/>
      <c r="CV11" s="664"/>
      <c r="CW11" s="664"/>
      <c r="CX11" s="664"/>
      <c r="CY11" s="665"/>
      <c r="CZ11" s="723">
        <v>1.6</v>
      </c>
      <c r="DA11" s="723"/>
      <c r="DB11" s="723"/>
      <c r="DC11" s="723"/>
      <c r="DD11" s="669">
        <v>58006</v>
      </c>
      <c r="DE11" s="664"/>
      <c r="DF11" s="664"/>
      <c r="DG11" s="664"/>
      <c r="DH11" s="664"/>
      <c r="DI11" s="664"/>
      <c r="DJ11" s="664"/>
      <c r="DK11" s="664"/>
      <c r="DL11" s="664"/>
      <c r="DM11" s="664"/>
      <c r="DN11" s="664"/>
      <c r="DO11" s="664"/>
      <c r="DP11" s="665"/>
      <c r="DQ11" s="669">
        <v>159967</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755527</v>
      </c>
      <c r="S12" s="664"/>
      <c r="T12" s="664"/>
      <c r="U12" s="664"/>
      <c r="V12" s="664"/>
      <c r="W12" s="664"/>
      <c r="X12" s="664"/>
      <c r="Y12" s="665"/>
      <c r="Z12" s="723">
        <v>5.8</v>
      </c>
      <c r="AA12" s="723"/>
      <c r="AB12" s="723"/>
      <c r="AC12" s="723"/>
      <c r="AD12" s="724">
        <v>755527</v>
      </c>
      <c r="AE12" s="724"/>
      <c r="AF12" s="724"/>
      <c r="AG12" s="724"/>
      <c r="AH12" s="724"/>
      <c r="AI12" s="724"/>
      <c r="AJ12" s="724"/>
      <c r="AK12" s="724"/>
      <c r="AL12" s="666">
        <v>8.6</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3947037</v>
      </c>
      <c r="BH12" s="664"/>
      <c r="BI12" s="664"/>
      <c r="BJ12" s="664"/>
      <c r="BK12" s="664"/>
      <c r="BL12" s="664"/>
      <c r="BM12" s="664"/>
      <c r="BN12" s="665"/>
      <c r="BO12" s="723">
        <v>48.4</v>
      </c>
      <c r="BP12" s="723"/>
      <c r="BQ12" s="723"/>
      <c r="BR12" s="723"/>
      <c r="BS12" s="669" t="s">
        <v>127</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138397</v>
      </c>
      <c r="CS12" s="664"/>
      <c r="CT12" s="664"/>
      <c r="CU12" s="664"/>
      <c r="CV12" s="664"/>
      <c r="CW12" s="664"/>
      <c r="CX12" s="664"/>
      <c r="CY12" s="665"/>
      <c r="CZ12" s="723">
        <v>1.1000000000000001</v>
      </c>
      <c r="DA12" s="723"/>
      <c r="DB12" s="723"/>
      <c r="DC12" s="723"/>
      <c r="DD12" s="669">
        <v>228</v>
      </c>
      <c r="DE12" s="664"/>
      <c r="DF12" s="664"/>
      <c r="DG12" s="664"/>
      <c r="DH12" s="664"/>
      <c r="DI12" s="664"/>
      <c r="DJ12" s="664"/>
      <c r="DK12" s="664"/>
      <c r="DL12" s="664"/>
      <c r="DM12" s="664"/>
      <c r="DN12" s="664"/>
      <c r="DO12" s="664"/>
      <c r="DP12" s="665"/>
      <c r="DQ12" s="669">
        <v>101876</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20640</v>
      </c>
      <c r="S13" s="664"/>
      <c r="T13" s="664"/>
      <c r="U13" s="664"/>
      <c r="V13" s="664"/>
      <c r="W13" s="664"/>
      <c r="X13" s="664"/>
      <c r="Y13" s="665"/>
      <c r="Z13" s="723">
        <v>0.2</v>
      </c>
      <c r="AA13" s="723"/>
      <c r="AB13" s="723"/>
      <c r="AC13" s="723"/>
      <c r="AD13" s="724">
        <v>20640</v>
      </c>
      <c r="AE13" s="724"/>
      <c r="AF13" s="724"/>
      <c r="AG13" s="724"/>
      <c r="AH13" s="724"/>
      <c r="AI13" s="724"/>
      <c r="AJ13" s="724"/>
      <c r="AK13" s="724"/>
      <c r="AL13" s="666">
        <v>0.2</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3937459</v>
      </c>
      <c r="BH13" s="664"/>
      <c r="BI13" s="664"/>
      <c r="BJ13" s="664"/>
      <c r="BK13" s="664"/>
      <c r="BL13" s="664"/>
      <c r="BM13" s="664"/>
      <c r="BN13" s="665"/>
      <c r="BO13" s="723">
        <v>48.3</v>
      </c>
      <c r="BP13" s="723"/>
      <c r="BQ13" s="723"/>
      <c r="BR13" s="723"/>
      <c r="BS13" s="669" t="s">
        <v>127</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1685185</v>
      </c>
      <c r="CS13" s="664"/>
      <c r="CT13" s="664"/>
      <c r="CU13" s="664"/>
      <c r="CV13" s="664"/>
      <c r="CW13" s="664"/>
      <c r="CX13" s="664"/>
      <c r="CY13" s="665"/>
      <c r="CZ13" s="723">
        <v>13.2</v>
      </c>
      <c r="DA13" s="723"/>
      <c r="DB13" s="723"/>
      <c r="DC13" s="723"/>
      <c r="DD13" s="669">
        <v>646281</v>
      </c>
      <c r="DE13" s="664"/>
      <c r="DF13" s="664"/>
      <c r="DG13" s="664"/>
      <c r="DH13" s="664"/>
      <c r="DI13" s="664"/>
      <c r="DJ13" s="664"/>
      <c r="DK13" s="664"/>
      <c r="DL13" s="664"/>
      <c r="DM13" s="664"/>
      <c r="DN13" s="664"/>
      <c r="DO13" s="664"/>
      <c r="DP13" s="665"/>
      <c r="DQ13" s="669">
        <v>1228940</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112458</v>
      </c>
      <c r="BH14" s="664"/>
      <c r="BI14" s="664"/>
      <c r="BJ14" s="664"/>
      <c r="BK14" s="664"/>
      <c r="BL14" s="664"/>
      <c r="BM14" s="664"/>
      <c r="BN14" s="665"/>
      <c r="BO14" s="723">
        <v>1.4</v>
      </c>
      <c r="BP14" s="723"/>
      <c r="BQ14" s="723"/>
      <c r="BR14" s="723"/>
      <c r="BS14" s="669" t="s">
        <v>239</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564336</v>
      </c>
      <c r="CS14" s="664"/>
      <c r="CT14" s="664"/>
      <c r="CU14" s="664"/>
      <c r="CV14" s="664"/>
      <c r="CW14" s="664"/>
      <c r="CX14" s="664"/>
      <c r="CY14" s="665"/>
      <c r="CZ14" s="723">
        <v>4.4000000000000004</v>
      </c>
      <c r="DA14" s="723"/>
      <c r="DB14" s="723"/>
      <c r="DC14" s="723"/>
      <c r="DD14" s="669">
        <v>7341</v>
      </c>
      <c r="DE14" s="664"/>
      <c r="DF14" s="664"/>
      <c r="DG14" s="664"/>
      <c r="DH14" s="664"/>
      <c r="DI14" s="664"/>
      <c r="DJ14" s="664"/>
      <c r="DK14" s="664"/>
      <c r="DL14" s="664"/>
      <c r="DM14" s="664"/>
      <c r="DN14" s="664"/>
      <c r="DO14" s="664"/>
      <c r="DP14" s="665"/>
      <c r="DQ14" s="669">
        <v>546394</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69249</v>
      </c>
      <c r="S15" s="664"/>
      <c r="T15" s="664"/>
      <c r="U15" s="664"/>
      <c r="V15" s="664"/>
      <c r="W15" s="664"/>
      <c r="X15" s="664"/>
      <c r="Y15" s="665"/>
      <c r="Z15" s="723">
        <v>0.5</v>
      </c>
      <c r="AA15" s="723"/>
      <c r="AB15" s="723"/>
      <c r="AC15" s="723"/>
      <c r="AD15" s="724">
        <v>69249</v>
      </c>
      <c r="AE15" s="724"/>
      <c r="AF15" s="724"/>
      <c r="AG15" s="724"/>
      <c r="AH15" s="724"/>
      <c r="AI15" s="724"/>
      <c r="AJ15" s="724"/>
      <c r="AK15" s="724"/>
      <c r="AL15" s="666">
        <v>0.8</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294466</v>
      </c>
      <c r="BH15" s="664"/>
      <c r="BI15" s="664"/>
      <c r="BJ15" s="664"/>
      <c r="BK15" s="664"/>
      <c r="BL15" s="664"/>
      <c r="BM15" s="664"/>
      <c r="BN15" s="665"/>
      <c r="BO15" s="723">
        <v>3.6</v>
      </c>
      <c r="BP15" s="723"/>
      <c r="BQ15" s="723"/>
      <c r="BR15" s="723"/>
      <c r="BS15" s="669" t="s">
        <v>127</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1805006</v>
      </c>
      <c r="CS15" s="664"/>
      <c r="CT15" s="664"/>
      <c r="CU15" s="664"/>
      <c r="CV15" s="664"/>
      <c r="CW15" s="664"/>
      <c r="CX15" s="664"/>
      <c r="CY15" s="665"/>
      <c r="CZ15" s="723">
        <v>14.1</v>
      </c>
      <c r="DA15" s="723"/>
      <c r="DB15" s="723"/>
      <c r="DC15" s="723"/>
      <c r="DD15" s="669">
        <v>132609</v>
      </c>
      <c r="DE15" s="664"/>
      <c r="DF15" s="664"/>
      <c r="DG15" s="664"/>
      <c r="DH15" s="664"/>
      <c r="DI15" s="664"/>
      <c r="DJ15" s="664"/>
      <c r="DK15" s="664"/>
      <c r="DL15" s="664"/>
      <c r="DM15" s="664"/>
      <c r="DN15" s="664"/>
      <c r="DO15" s="664"/>
      <c r="DP15" s="665"/>
      <c r="DQ15" s="669">
        <v>1533113</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239</v>
      </c>
      <c r="AE16" s="724"/>
      <c r="AF16" s="724"/>
      <c r="AG16" s="724"/>
      <c r="AH16" s="724"/>
      <c r="AI16" s="724"/>
      <c r="AJ16" s="724"/>
      <c r="AK16" s="724"/>
      <c r="AL16" s="666" t="s">
        <v>127</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127</v>
      </c>
      <c r="CS16" s="664"/>
      <c r="CT16" s="664"/>
      <c r="CU16" s="664"/>
      <c r="CV16" s="664"/>
      <c r="CW16" s="664"/>
      <c r="CX16" s="664"/>
      <c r="CY16" s="665"/>
      <c r="CZ16" s="723" t="s">
        <v>127</v>
      </c>
      <c r="DA16" s="723"/>
      <c r="DB16" s="723"/>
      <c r="DC16" s="723"/>
      <c r="DD16" s="669" t="s">
        <v>239</v>
      </c>
      <c r="DE16" s="664"/>
      <c r="DF16" s="664"/>
      <c r="DG16" s="664"/>
      <c r="DH16" s="664"/>
      <c r="DI16" s="664"/>
      <c r="DJ16" s="664"/>
      <c r="DK16" s="664"/>
      <c r="DL16" s="664"/>
      <c r="DM16" s="664"/>
      <c r="DN16" s="664"/>
      <c r="DO16" s="664"/>
      <c r="DP16" s="665"/>
      <c r="DQ16" s="669" t="s">
        <v>239</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50555</v>
      </c>
      <c r="S17" s="664"/>
      <c r="T17" s="664"/>
      <c r="U17" s="664"/>
      <c r="V17" s="664"/>
      <c r="W17" s="664"/>
      <c r="X17" s="664"/>
      <c r="Y17" s="665"/>
      <c r="Z17" s="723">
        <v>0.4</v>
      </c>
      <c r="AA17" s="723"/>
      <c r="AB17" s="723"/>
      <c r="AC17" s="723"/>
      <c r="AD17" s="724">
        <v>50555</v>
      </c>
      <c r="AE17" s="724"/>
      <c r="AF17" s="724"/>
      <c r="AG17" s="724"/>
      <c r="AH17" s="724"/>
      <c r="AI17" s="724"/>
      <c r="AJ17" s="724"/>
      <c r="AK17" s="724"/>
      <c r="AL17" s="666">
        <v>0.6</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672722</v>
      </c>
      <c r="CS17" s="664"/>
      <c r="CT17" s="664"/>
      <c r="CU17" s="664"/>
      <c r="CV17" s="664"/>
      <c r="CW17" s="664"/>
      <c r="CX17" s="664"/>
      <c r="CY17" s="665"/>
      <c r="CZ17" s="723">
        <v>5.3</v>
      </c>
      <c r="DA17" s="723"/>
      <c r="DB17" s="723"/>
      <c r="DC17" s="723"/>
      <c r="DD17" s="669" t="s">
        <v>127</v>
      </c>
      <c r="DE17" s="664"/>
      <c r="DF17" s="664"/>
      <c r="DG17" s="664"/>
      <c r="DH17" s="664"/>
      <c r="DI17" s="664"/>
      <c r="DJ17" s="664"/>
      <c r="DK17" s="664"/>
      <c r="DL17" s="664"/>
      <c r="DM17" s="664"/>
      <c r="DN17" s="664"/>
      <c r="DO17" s="664"/>
      <c r="DP17" s="665"/>
      <c r="DQ17" s="669">
        <v>672722</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13420</v>
      </c>
      <c r="S18" s="664"/>
      <c r="T18" s="664"/>
      <c r="U18" s="664"/>
      <c r="V18" s="664"/>
      <c r="W18" s="664"/>
      <c r="X18" s="664"/>
      <c r="Y18" s="665"/>
      <c r="Z18" s="723">
        <v>0.1</v>
      </c>
      <c r="AA18" s="723"/>
      <c r="AB18" s="723"/>
      <c r="AC18" s="723"/>
      <c r="AD18" s="724" t="s">
        <v>127</v>
      </c>
      <c r="AE18" s="724"/>
      <c r="AF18" s="724"/>
      <c r="AG18" s="724"/>
      <c r="AH18" s="724"/>
      <c r="AI18" s="724"/>
      <c r="AJ18" s="724"/>
      <c r="AK18" s="724"/>
      <c r="AL18" s="666" t="s">
        <v>239</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t="s">
        <v>127</v>
      </c>
      <c r="S19" s="664"/>
      <c r="T19" s="664"/>
      <c r="U19" s="664"/>
      <c r="V19" s="664"/>
      <c r="W19" s="664"/>
      <c r="X19" s="664"/>
      <c r="Y19" s="665"/>
      <c r="Z19" s="723" t="s">
        <v>239</v>
      </c>
      <c r="AA19" s="723"/>
      <c r="AB19" s="723"/>
      <c r="AC19" s="723"/>
      <c r="AD19" s="724" t="s">
        <v>127</v>
      </c>
      <c r="AE19" s="724"/>
      <c r="AF19" s="724"/>
      <c r="AG19" s="724"/>
      <c r="AH19" s="724"/>
      <c r="AI19" s="724"/>
      <c r="AJ19" s="724"/>
      <c r="AK19" s="724"/>
      <c r="AL19" s="666" t="s">
        <v>127</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563672</v>
      </c>
      <c r="BH19" s="664"/>
      <c r="BI19" s="664"/>
      <c r="BJ19" s="664"/>
      <c r="BK19" s="664"/>
      <c r="BL19" s="664"/>
      <c r="BM19" s="664"/>
      <c r="BN19" s="665"/>
      <c r="BO19" s="723">
        <v>6.9</v>
      </c>
      <c r="BP19" s="723"/>
      <c r="BQ19" s="723"/>
      <c r="BR19" s="723"/>
      <c r="BS19" s="669" t="s">
        <v>127</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239</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13420</v>
      </c>
      <c r="S20" s="664"/>
      <c r="T20" s="664"/>
      <c r="U20" s="664"/>
      <c r="V20" s="664"/>
      <c r="W20" s="664"/>
      <c r="X20" s="664"/>
      <c r="Y20" s="665"/>
      <c r="Z20" s="723">
        <v>0.1</v>
      </c>
      <c r="AA20" s="723"/>
      <c r="AB20" s="723"/>
      <c r="AC20" s="723"/>
      <c r="AD20" s="724" t="s">
        <v>239</v>
      </c>
      <c r="AE20" s="724"/>
      <c r="AF20" s="724"/>
      <c r="AG20" s="724"/>
      <c r="AH20" s="724"/>
      <c r="AI20" s="724"/>
      <c r="AJ20" s="724"/>
      <c r="AK20" s="724"/>
      <c r="AL20" s="666" t="s">
        <v>127</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563672</v>
      </c>
      <c r="BH20" s="664"/>
      <c r="BI20" s="664"/>
      <c r="BJ20" s="664"/>
      <c r="BK20" s="664"/>
      <c r="BL20" s="664"/>
      <c r="BM20" s="664"/>
      <c r="BN20" s="665"/>
      <c r="BO20" s="723">
        <v>6.9</v>
      </c>
      <c r="BP20" s="723"/>
      <c r="BQ20" s="723"/>
      <c r="BR20" s="723"/>
      <c r="BS20" s="669" t="s">
        <v>127</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12765350</v>
      </c>
      <c r="CS20" s="664"/>
      <c r="CT20" s="664"/>
      <c r="CU20" s="664"/>
      <c r="CV20" s="664"/>
      <c r="CW20" s="664"/>
      <c r="CX20" s="664"/>
      <c r="CY20" s="665"/>
      <c r="CZ20" s="723">
        <v>100</v>
      </c>
      <c r="DA20" s="723"/>
      <c r="DB20" s="723"/>
      <c r="DC20" s="723"/>
      <c r="DD20" s="669">
        <v>1177990</v>
      </c>
      <c r="DE20" s="664"/>
      <c r="DF20" s="664"/>
      <c r="DG20" s="664"/>
      <c r="DH20" s="664"/>
      <c r="DI20" s="664"/>
      <c r="DJ20" s="664"/>
      <c r="DK20" s="664"/>
      <c r="DL20" s="664"/>
      <c r="DM20" s="664"/>
      <c r="DN20" s="664"/>
      <c r="DO20" s="664"/>
      <c r="DP20" s="665"/>
      <c r="DQ20" s="669">
        <v>9450739</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239</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239</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239</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9275362</v>
      </c>
      <c r="S22" s="664"/>
      <c r="T22" s="664"/>
      <c r="U22" s="664"/>
      <c r="V22" s="664"/>
      <c r="W22" s="664"/>
      <c r="X22" s="664"/>
      <c r="Y22" s="665"/>
      <c r="Z22" s="723">
        <v>71</v>
      </c>
      <c r="AA22" s="723"/>
      <c r="AB22" s="723"/>
      <c r="AC22" s="723"/>
      <c r="AD22" s="724">
        <v>8698270</v>
      </c>
      <c r="AE22" s="724"/>
      <c r="AF22" s="724"/>
      <c r="AG22" s="724"/>
      <c r="AH22" s="724"/>
      <c r="AI22" s="724"/>
      <c r="AJ22" s="724"/>
      <c r="AK22" s="724"/>
      <c r="AL22" s="666">
        <v>99.4</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5901</v>
      </c>
      <c r="S23" s="664"/>
      <c r="T23" s="664"/>
      <c r="U23" s="664"/>
      <c r="V23" s="664"/>
      <c r="W23" s="664"/>
      <c r="X23" s="664"/>
      <c r="Y23" s="665"/>
      <c r="Z23" s="723">
        <v>0</v>
      </c>
      <c r="AA23" s="723"/>
      <c r="AB23" s="723"/>
      <c r="AC23" s="723"/>
      <c r="AD23" s="724">
        <v>5901</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563672</v>
      </c>
      <c r="BH23" s="664"/>
      <c r="BI23" s="664"/>
      <c r="BJ23" s="664"/>
      <c r="BK23" s="664"/>
      <c r="BL23" s="664"/>
      <c r="BM23" s="664"/>
      <c r="BN23" s="665"/>
      <c r="BO23" s="723">
        <v>6.9</v>
      </c>
      <c r="BP23" s="723"/>
      <c r="BQ23" s="723"/>
      <c r="BR23" s="723"/>
      <c r="BS23" s="669" t="s">
        <v>127</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37436</v>
      </c>
      <c r="S24" s="664"/>
      <c r="T24" s="664"/>
      <c r="U24" s="664"/>
      <c r="V24" s="664"/>
      <c r="W24" s="664"/>
      <c r="X24" s="664"/>
      <c r="Y24" s="665"/>
      <c r="Z24" s="723">
        <v>0.3</v>
      </c>
      <c r="AA24" s="723"/>
      <c r="AB24" s="723"/>
      <c r="AC24" s="723"/>
      <c r="AD24" s="724" t="s">
        <v>127</v>
      </c>
      <c r="AE24" s="724"/>
      <c r="AF24" s="724"/>
      <c r="AG24" s="724"/>
      <c r="AH24" s="724"/>
      <c r="AI24" s="724"/>
      <c r="AJ24" s="724"/>
      <c r="AK24" s="724"/>
      <c r="AL24" s="666" t="s">
        <v>127</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5379640</v>
      </c>
      <c r="CS24" s="727"/>
      <c r="CT24" s="727"/>
      <c r="CU24" s="727"/>
      <c r="CV24" s="727"/>
      <c r="CW24" s="727"/>
      <c r="CX24" s="727"/>
      <c r="CY24" s="773"/>
      <c r="CZ24" s="774">
        <v>42.1</v>
      </c>
      <c r="DA24" s="743"/>
      <c r="DB24" s="743"/>
      <c r="DC24" s="777"/>
      <c r="DD24" s="772">
        <v>3695613</v>
      </c>
      <c r="DE24" s="727"/>
      <c r="DF24" s="727"/>
      <c r="DG24" s="727"/>
      <c r="DH24" s="727"/>
      <c r="DI24" s="727"/>
      <c r="DJ24" s="727"/>
      <c r="DK24" s="773"/>
      <c r="DL24" s="772">
        <v>3631959</v>
      </c>
      <c r="DM24" s="727"/>
      <c r="DN24" s="727"/>
      <c r="DO24" s="727"/>
      <c r="DP24" s="727"/>
      <c r="DQ24" s="727"/>
      <c r="DR24" s="727"/>
      <c r="DS24" s="727"/>
      <c r="DT24" s="727"/>
      <c r="DU24" s="727"/>
      <c r="DV24" s="773"/>
      <c r="DW24" s="774">
        <v>41.5</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400632</v>
      </c>
      <c r="S25" s="664"/>
      <c r="T25" s="664"/>
      <c r="U25" s="664"/>
      <c r="V25" s="664"/>
      <c r="W25" s="664"/>
      <c r="X25" s="664"/>
      <c r="Y25" s="665"/>
      <c r="Z25" s="723">
        <v>3.1</v>
      </c>
      <c r="AA25" s="723"/>
      <c r="AB25" s="723"/>
      <c r="AC25" s="723"/>
      <c r="AD25" s="724">
        <v>28909</v>
      </c>
      <c r="AE25" s="724"/>
      <c r="AF25" s="724"/>
      <c r="AG25" s="724"/>
      <c r="AH25" s="724"/>
      <c r="AI25" s="724"/>
      <c r="AJ25" s="724"/>
      <c r="AK25" s="724"/>
      <c r="AL25" s="666">
        <v>0.3</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239</v>
      </c>
      <c r="BH25" s="664"/>
      <c r="BI25" s="664"/>
      <c r="BJ25" s="664"/>
      <c r="BK25" s="664"/>
      <c r="BL25" s="664"/>
      <c r="BM25" s="664"/>
      <c r="BN25" s="665"/>
      <c r="BO25" s="723" t="s">
        <v>127</v>
      </c>
      <c r="BP25" s="723"/>
      <c r="BQ25" s="723"/>
      <c r="BR25" s="723"/>
      <c r="BS25" s="669" t="s">
        <v>239</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2409145</v>
      </c>
      <c r="CS25" s="662"/>
      <c r="CT25" s="662"/>
      <c r="CU25" s="662"/>
      <c r="CV25" s="662"/>
      <c r="CW25" s="662"/>
      <c r="CX25" s="662"/>
      <c r="CY25" s="663"/>
      <c r="CZ25" s="666">
        <v>18.899999999999999</v>
      </c>
      <c r="DA25" s="695"/>
      <c r="DB25" s="695"/>
      <c r="DC25" s="696"/>
      <c r="DD25" s="669">
        <v>2027541</v>
      </c>
      <c r="DE25" s="662"/>
      <c r="DF25" s="662"/>
      <c r="DG25" s="662"/>
      <c r="DH25" s="662"/>
      <c r="DI25" s="662"/>
      <c r="DJ25" s="662"/>
      <c r="DK25" s="663"/>
      <c r="DL25" s="669">
        <v>1996207</v>
      </c>
      <c r="DM25" s="662"/>
      <c r="DN25" s="662"/>
      <c r="DO25" s="662"/>
      <c r="DP25" s="662"/>
      <c r="DQ25" s="662"/>
      <c r="DR25" s="662"/>
      <c r="DS25" s="662"/>
      <c r="DT25" s="662"/>
      <c r="DU25" s="662"/>
      <c r="DV25" s="663"/>
      <c r="DW25" s="666">
        <v>22.8</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22676</v>
      </c>
      <c r="S26" s="664"/>
      <c r="T26" s="664"/>
      <c r="U26" s="664"/>
      <c r="V26" s="664"/>
      <c r="W26" s="664"/>
      <c r="X26" s="664"/>
      <c r="Y26" s="665"/>
      <c r="Z26" s="723">
        <v>0.2</v>
      </c>
      <c r="AA26" s="723"/>
      <c r="AB26" s="723"/>
      <c r="AC26" s="723"/>
      <c r="AD26" s="724">
        <v>338</v>
      </c>
      <c r="AE26" s="724"/>
      <c r="AF26" s="724"/>
      <c r="AG26" s="724"/>
      <c r="AH26" s="724"/>
      <c r="AI26" s="724"/>
      <c r="AJ26" s="724"/>
      <c r="AK26" s="724"/>
      <c r="AL26" s="666">
        <v>0</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1687580</v>
      </c>
      <c r="CS26" s="664"/>
      <c r="CT26" s="664"/>
      <c r="CU26" s="664"/>
      <c r="CV26" s="664"/>
      <c r="CW26" s="664"/>
      <c r="CX26" s="664"/>
      <c r="CY26" s="665"/>
      <c r="CZ26" s="666">
        <v>13.2</v>
      </c>
      <c r="DA26" s="695"/>
      <c r="DB26" s="695"/>
      <c r="DC26" s="696"/>
      <c r="DD26" s="669">
        <v>1329086</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1263581</v>
      </c>
      <c r="S27" s="664"/>
      <c r="T27" s="664"/>
      <c r="U27" s="664"/>
      <c r="V27" s="664"/>
      <c r="W27" s="664"/>
      <c r="X27" s="664"/>
      <c r="Y27" s="665"/>
      <c r="Z27" s="723">
        <v>9.6999999999999993</v>
      </c>
      <c r="AA27" s="723"/>
      <c r="AB27" s="723"/>
      <c r="AC27" s="723"/>
      <c r="AD27" s="724" t="s">
        <v>239</v>
      </c>
      <c r="AE27" s="724"/>
      <c r="AF27" s="724"/>
      <c r="AG27" s="724"/>
      <c r="AH27" s="724"/>
      <c r="AI27" s="724"/>
      <c r="AJ27" s="724"/>
      <c r="AK27" s="724"/>
      <c r="AL27" s="666" t="s">
        <v>127</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8151579</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2297773</v>
      </c>
      <c r="CS27" s="662"/>
      <c r="CT27" s="662"/>
      <c r="CU27" s="662"/>
      <c r="CV27" s="662"/>
      <c r="CW27" s="662"/>
      <c r="CX27" s="662"/>
      <c r="CY27" s="663"/>
      <c r="CZ27" s="666">
        <v>18</v>
      </c>
      <c r="DA27" s="695"/>
      <c r="DB27" s="695"/>
      <c r="DC27" s="696"/>
      <c r="DD27" s="669">
        <v>995350</v>
      </c>
      <c r="DE27" s="662"/>
      <c r="DF27" s="662"/>
      <c r="DG27" s="662"/>
      <c r="DH27" s="662"/>
      <c r="DI27" s="662"/>
      <c r="DJ27" s="662"/>
      <c r="DK27" s="663"/>
      <c r="DL27" s="669">
        <v>963030</v>
      </c>
      <c r="DM27" s="662"/>
      <c r="DN27" s="662"/>
      <c r="DO27" s="662"/>
      <c r="DP27" s="662"/>
      <c r="DQ27" s="662"/>
      <c r="DR27" s="662"/>
      <c r="DS27" s="662"/>
      <c r="DT27" s="662"/>
      <c r="DU27" s="662"/>
      <c r="DV27" s="663"/>
      <c r="DW27" s="666">
        <v>11</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672722</v>
      </c>
      <c r="CS28" s="664"/>
      <c r="CT28" s="664"/>
      <c r="CU28" s="664"/>
      <c r="CV28" s="664"/>
      <c r="CW28" s="664"/>
      <c r="CX28" s="664"/>
      <c r="CY28" s="665"/>
      <c r="CZ28" s="666">
        <v>5.3</v>
      </c>
      <c r="DA28" s="695"/>
      <c r="DB28" s="695"/>
      <c r="DC28" s="696"/>
      <c r="DD28" s="669">
        <v>672722</v>
      </c>
      <c r="DE28" s="664"/>
      <c r="DF28" s="664"/>
      <c r="DG28" s="664"/>
      <c r="DH28" s="664"/>
      <c r="DI28" s="664"/>
      <c r="DJ28" s="664"/>
      <c r="DK28" s="665"/>
      <c r="DL28" s="669">
        <v>672722</v>
      </c>
      <c r="DM28" s="664"/>
      <c r="DN28" s="664"/>
      <c r="DO28" s="664"/>
      <c r="DP28" s="664"/>
      <c r="DQ28" s="664"/>
      <c r="DR28" s="664"/>
      <c r="DS28" s="664"/>
      <c r="DT28" s="664"/>
      <c r="DU28" s="664"/>
      <c r="DV28" s="665"/>
      <c r="DW28" s="666">
        <v>7.7</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810811</v>
      </c>
      <c r="S29" s="664"/>
      <c r="T29" s="664"/>
      <c r="U29" s="664"/>
      <c r="V29" s="664"/>
      <c r="W29" s="664"/>
      <c r="X29" s="664"/>
      <c r="Y29" s="665"/>
      <c r="Z29" s="723">
        <v>6.2</v>
      </c>
      <c r="AA29" s="723"/>
      <c r="AB29" s="723"/>
      <c r="AC29" s="723"/>
      <c r="AD29" s="724" t="s">
        <v>127</v>
      </c>
      <c r="AE29" s="724"/>
      <c r="AF29" s="724"/>
      <c r="AG29" s="724"/>
      <c r="AH29" s="724"/>
      <c r="AI29" s="724"/>
      <c r="AJ29" s="724"/>
      <c r="AK29" s="724"/>
      <c r="AL29" s="666" t="s">
        <v>127</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672722</v>
      </c>
      <c r="CS29" s="662"/>
      <c r="CT29" s="662"/>
      <c r="CU29" s="662"/>
      <c r="CV29" s="662"/>
      <c r="CW29" s="662"/>
      <c r="CX29" s="662"/>
      <c r="CY29" s="663"/>
      <c r="CZ29" s="666">
        <v>5.3</v>
      </c>
      <c r="DA29" s="695"/>
      <c r="DB29" s="695"/>
      <c r="DC29" s="696"/>
      <c r="DD29" s="669">
        <v>672722</v>
      </c>
      <c r="DE29" s="662"/>
      <c r="DF29" s="662"/>
      <c r="DG29" s="662"/>
      <c r="DH29" s="662"/>
      <c r="DI29" s="662"/>
      <c r="DJ29" s="662"/>
      <c r="DK29" s="663"/>
      <c r="DL29" s="669">
        <v>672722</v>
      </c>
      <c r="DM29" s="662"/>
      <c r="DN29" s="662"/>
      <c r="DO29" s="662"/>
      <c r="DP29" s="662"/>
      <c r="DQ29" s="662"/>
      <c r="DR29" s="662"/>
      <c r="DS29" s="662"/>
      <c r="DT29" s="662"/>
      <c r="DU29" s="662"/>
      <c r="DV29" s="663"/>
      <c r="DW29" s="666">
        <v>7.7</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24664</v>
      </c>
      <c r="S30" s="664"/>
      <c r="T30" s="664"/>
      <c r="U30" s="664"/>
      <c r="V30" s="664"/>
      <c r="W30" s="664"/>
      <c r="X30" s="664"/>
      <c r="Y30" s="665"/>
      <c r="Z30" s="723">
        <v>0.2</v>
      </c>
      <c r="AA30" s="723"/>
      <c r="AB30" s="723"/>
      <c r="AC30" s="723"/>
      <c r="AD30" s="724">
        <v>1226</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184</v>
      </c>
      <c r="AY30" s="761"/>
      <c r="AZ30" s="761"/>
      <c r="BA30" s="761"/>
      <c r="BB30" s="761"/>
      <c r="BC30" s="761"/>
      <c r="BD30" s="761"/>
      <c r="BE30" s="761"/>
      <c r="BF30" s="762"/>
      <c r="BG30" s="741">
        <v>99.3</v>
      </c>
      <c r="BH30" s="742"/>
      <c r="BI30" s="742"/>
      <c r="BJ30" s="742"/>
      <c r="BK30" s="742"/>
      <c r="BL30" s="742"/>
      <c r="BM30" s="743">
        <v>97.4</v>
      </c>
      <c r="BN30" s="742"/>
      <c r="BO30" s="742"/>
      <c r="BP30" s="742"/>
      <c r="BQ30" s="744"/>
      <c r="BR30" s="741">
        <v>99.3</v>
      </c>
      <c r="BS30" s="742"/>
      <c r="BT30" s="742"/>
      <c r="BU30" s="742"/>
      <c r="BV30" s="742"/>
      <c r="BW30" s="742"/>
      <c r="BX30" s="743">
        <v>97.1</v>
      </c>
      <c r="BY30" s="742"/>
      <c r="BZ30" s="742"/>
      <c r="CA30" s="742"/>
      <c r="CB30" s="744"/>
      <c r="CD30" s="747"/>
      <c r="CE30" s="748"/>
      <c r="CF30" s="705" t="s">
        <v>308</v>
      </c>
      <c r="CG30" s="702"/>
      <c r="CH30" s="702"/>
      <c r="CI30" s="702"/>
      <c r="CJ30" s="702"/>
      <c r="CK30" s="702"/>
      <c r="CL30" s="702"/>
      <c r="CM30" s="702"/>
      <c r="CN30" s="702"/>
      <c r="CO30" s="702"/>
      <c r="CP30" s="702"/>
      <c r="CQ30" s="703"/>
      <c r="CR30" s="661">
        <v>632584</v>
      </c>
      <c r="CS30" s="664"/>
      <c r="CT30" s="664"/>
      <c r="CU30" s="664"/>
      <c r="CV30" s="664"/>
      <c r="CW30" s="664"/>
      <c r="CX30" s="664"/>
      <c r="CY30" s="665"/>
      <c r="CZ30" s="666">
        <v>5</v>
      </c>
      <c r="DA30" s="695"/>
      <c r="DB30" s="695"/>
      <c r="DC30" s="696"/>
      <c r="DD30" s="669">
        <v>632584</v>
      </c>
      <c r="DE30" s="664"/>
      <c r="DF30" s="664"/>
      <c r="DG30" s="664"/>
      <c r="DH30" s="664"/>
      <c r="DI30" s="664"/>
      <c r="DJ30" s="664"/>
      <c r="DK30" s="665"/>
      <c r="DL30" s="669">
        <v>632584</v>
      </c>
      <c r="DM30" s="664"/>
      <c r="DN30" s="664"/>
      <c r="DO30" s="664"/>
      <c r="DP30" s="664"/>
      <c r="DQ30" s="664"/>
      <c r="DR30" s="664"/>
      <c r="DS30" s="664"/>
      <c r="DT30" s="664"/>
      <c r="DU30" s="664"/>
      <c r="DV30" s="665"/>
      <c r="DW30" s="666">
        <v>7.2</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30314</v>
      </c>
      <c r="S31" s="664"/>
      <c r="T31" s="664"/>
      <c r="U31" s="664"/>
      <c r="V31" s="664"/>
      <c r="W31" s="664"/>
      <c r="X31" s="664"/>
      <c r="Y31" s="665"/>
      <c r="Z31" s="723">
        <v>0.2</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v>
      </c>
      <c r="BH31" s="662"/>
      <c r="BI31" s="662"/>
      <c r="BJ31" s="662"/>
      <c r="BK31" s="662"/>
      <c r="BL31" s="662"/>
      <c r="BM31" s="667">
        <v>97.1</v>
      </c>
      <c r="BN31" s="740"/>
      <c r="BO31" s="740"/>
      <c r="BP31" s="740"/>
      <c r="BQ31" s="701"/>
      <c r="BR31" s="739">
        <v>99.1</v>
      </c>
      <c r="BS31" s="662"/>
      <c r="BT31" s="662"/>
      <c r="BU31" s="662"/>
      <c r="BV31" s="662"/>
      <c r="BW31" s="662"/>
      <c r="BX31" s="667">
        <v>96.9</v>
      </c>
      <c r="BY31" s="740"/>
      <c r="BZ31" s="740"/>
      <c r="CA31" s="740"/>
      <c r="CB31" s="701"/>
      <c r="CD31" s="747"/>
      <c r="CE31" s="748"/>
      <c r="CF31" s="705" t="s">
        <v>312</v>
      </c>
      <c r="CG31" s="702"/>
      <c r="CH31" s="702"/>
      <c r="CI31" s="702"/>
      <c r="CJ31" s="702"/>
      <c r="CK31" s="702"/>
      <c r="CL31" s="702"/>
      <c r="CM31" s="702"/>
      <c r="CN31" s="702"/>
      <c r="CO31" s="702"/>
      <c r="CP31" s="702"/>
      <c r="CQ31" s="703"/>
      <c r="CR31" s="661">
        <v>40138</v>
      </c>
      <c r="CS31" s="662"/>
      <c r="CT31" s="662"/>
      <c r="CU31" s="662"/>
      <c r="CV31" s="662"/>
      <c r="CW31" s="662"/>
      <c r="CX31" s="662"/>
      <c r="CY31" s="663"/>
      <c r="CZ31" s="666">
        <v>0.3</v>
      </c>
      <c r="DA31" s="695"/>
      <c r="DB31" s="695"/>
      <c r="DC31" s="696"/>
      <c r="DD31" s="669">
        <v>40138</v>
      </c>
      <c r="DE31" s="662"/>
      <c r="DF31" s="662"/>
      <c r="DG31" s="662"/>
      <c r="DH31" s="662"/>
      <c r="DI31" s="662"/>
      <c r="DJ31" s="662"/>
      <c r="DK31" s="663"/>
      <c r="DL31" s="669">
        <v>40138</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300000</v>
      </c>
      <c r="S32" s="664"/>
      <c r="T32" s="664"/>
      <c r="U32" s="664"/>
      <c r="V32" s="664"/>
      <c r="W32" s="664"/>
      <c r="X32" s="664"/>
      <c r="Y32" s="665"/>
      <c r="Z32" s="723">
        <v>2.2999999999999998</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99.5</v>
      </c>
      <c r="BH32" s="677"/>
      <c r="BI32" s="677"/>
      <c r="BJ32" s="677"/>
      <c r="BK32" s="677"/>
      <c r="BL32" s="677"/>
      <c r="BM32" s="721">
        <v>97.6</v>
      </c>
      <c r="BN32" s="677"/>
      <c r="BO32" s="677"/>
      <c r="BP32" s="677"/>
      <c r="BQ32" s="714"/>
      <c r="BR32" s="738">
        <v>99.4</v>
      </c>
      <c r="BS32" s="677"/>
      <c r="BT32" s="677"/>
      <c r="BU32" s="677"/>
      <c r="BV32" s="677"/>
      <c r="BW32" s="677"/>
      <c r="BX32" s="721">
        <v>97.2</v>
      </c>
      <c r="BY32" s="677"/>
      <c r="BZ32" s="677"/>
      <c r="CA32" s="677"/>
      <c r="CB32" s="714"/>
      <c r="CD32" s="749"/>
      <c r="CE32" s="750"/>
      <c r="CF32" s="705" t="s">
        <v>315</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17718</v>
      </c>
      <c r="S33" s="664"/>
      <c r="T33" s="664"/>
      <c r="U33" s="664"/>
      <c r="V33" s="664"/>
      <c r="W33" s="664"/>
      <c r="X33" s="664"/>
      <c r="Y33" s="665"/>
      <c r="Z33" s="723">
        <v>0.1</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6207720</v>
      </c>
      <c r="CS33" s="662"/>
      <c r="CT33" s="662"/>
      <c r="CU33" s="662"/>
      <c r="CV33" s="662"/>
      <c r="CW33" s="662"/>
      <c r="CX33" s="662"/>
      <c r="CY33" s="663"/>
      <c r="CZ33" s="666">
        <v>48.6</v>
      </c>
      <c r="DA33" s="695"/>
      <c r="DB33" s="695"/>
      <c r="DC33" s="696"/>
      <c r="DD33" s="669">
        <v>5343623</v>
      </c>
      <c r="DE33" s="662"/>
      <c r="DF33" s="662"/>
      <c r="DG33" s="662"/>
      <c r="DH33" s="662"/>
      <c r="DI33" s="662"/>
      <c r="DJ33" s="662"/>
      <c r="DK33" s="663"/>
      <c r="DL33" s="669">
        <v>4099356</v>
      </c>
      <c r="DM33" s="662"/>
      <c r="DN33" s="662"/>
      <c r="DO33" s="662"/>
      <c r="DP33" s="662"/>
      <c r="DQ33" s="662"/>
      <c r="DR33" s="662"/>
      <c r="DS33" s="662"/>
      <c r="DT33" s="662"/>
      <c r="DU33" s="662"/>
      <c r="DV33" s="663"/>
      <c r="DW33" s="666">
        <v>46.8</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515730</v>
      </c>
      <c r="S34" s="664"/>
      <c r="T34" s="664"/>
      <c r="U34" s="664"/>
      <c r="V34" s="664"/>
      <c r="W34" s="664"/>
      <c r="X34" s="664"/>
      <c r="Y34" s="665"/>
      <c r="Z34" s="723">
        <v>3.9</v>
      </c>
      <c r="AA34" s="723"/>
      <c r="AB34" s="723"/>
      <c r="AC34" s="723"/>
      <c r="AD34" s="724">
        <v>16193</v>
      </c>
      <c r="AE34" s="724"/>
      <c r="AF34" s="724"/>
      <c r="AG34" s="724"/>
      <c r="AH34" s="724"/>
      <c r="AI34" s="724"/>
      <c r="AJ34" s="724"/>
      <c r="AK34" s="724"/>
      <c r="AL34" s="666">
        <v>0.2</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2499468</v>
      </c>
      <c r="CS34" s="664"/>
      <c r="CT34" s="664"/>
      <c r="CU34" s="664"/>
      <c r="CV34" s="664"/>
      <c r="CW34" s="664"/>
      <c r="CX34" s="664"/>
      <c r="CY34" s="665"/>
      <c r="CZ34" s="666">
        <v>19.600000000000001</v>
      </c>
      <c r="DA34" s="695"/>
      <c r="DB34" s="695"/>
      <c r="DC34" s="696"/>
      <c r="DD34" s="669">
        <v>1940811</v>
      </c>
      <c r="DE34" s="664"/>
      <c r="DF34" s="664"/>
      <c r="DG34" s="664"/>
      <c r="DH34" s="664"/>
      <c r="DI34" s="664"/>
      <c r="DJ34" s="664"/>
      <c r="DK34" s="665"/>
      <c r="DL34" s="669">
        <v>1587259</v>
      </c>
      <c r="DM34" s="664"/>
      <c r="DN34" s="664"/>
      <c r="DO34" s="664"/>
      <c r="DP34" s="664"/>
      <c r="DQ34" s="664"/>
      <c r="DR34" s="664"/>
      <c r="DS34" s="664"/>
      <c r="DT34" s="664"/>
      <c r="DU34" s="664"/>
      <c r="DV34" s="665"/>
      <c r="DW34" s="666">
        <v>18.100000000000001</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358100</v>
      </c>
      <c r="S35" s="664"/>
      <c r="T35" s="664"/>
      <c r="U35" s="664"/>
      <c r="V35" s="664"/>
      <c r="W35" s="664"/>
      <c r="X35" s="664"/>
      <c r="Y35" s="665"/>
      <c r="Z35" s="723">
        <v>2.7</v>
      </c>
      <c r="AA35" s="723"/>
      <c r="AB35" s="723"/>
      <c r="AC35" s="723"/>
      <c r="AD35" s="724" t="s">
        <v>127</v>
      </c>
      <c r="AE35" s="724"/>
      <c r="AF35" s="724"/>
      <c r="AG35" s="724"/>
      <c r="AH35" s="724"/>
      <c r="AI35" s="724"/>
      <c r="AJ35" s="724"/>
      <c r="AK35" s="724"/>
      <c r="AL35" s="666" t="s">
        <v>127</v>
      </c>
      <c r="AM35" s="667"/>
      <c r="AN35" s="667"/>
      <c r="AO35" s="725"/>
      <c r="AP35" s="234"/>
      <c r="AQ35" s="729" t="s">
        <v>323</v>
      </c>
      <c r="AR35" s="730"/>
      <c r="AS35" s="730"/>
      <c r="AT35" s="730"/>
      <c r="AU35" s="730"/>
      <c r="AV35" s="730"/>
      <c r="AW35" s="730"/>
      <c r="AX35" s="730"/>
      <c r="AY35" s="731"/>
      <c r="AZ35" s="726">
        <v>1822306</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95495</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117031</v>
      </c>
      <c r="CS35" s="662"/>
      <c r="CT35" s="662"/>
      <c r="CU35" s="662"/>
      <c r="CV35" s="662"/>
      <c r="CW35" s="662"/>
      <c r="CX35" s="662"/>
      <c r="CY35" s="663"/>
      <c r="CZ35" s="666">
        <v>0.9</v>
      </c>
      <c r="DA35" s="695"/>
      <c r="DB35" s="695"/>
      <c r="DC35" s="696"/>
      <c r="DD35" s="669">
        <v>100084</v>
      </c>
      <c r="DE35" s="662"/>
      <c r="DF35" s="662"/>
      <c r="DG35" s="662"/>
      <c r="DH35" s="662"/>
      <c r="DI35" s="662"/>
      <c r="DJ35" s="662"/>
      <c r="DK35" s="663"/>
      <c r="DL35" s="669">
        <v>100084</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327</v>
      </c>
      <c r="AR36" s="699"/>
      <c r="AS36" s="699"/>
      <c r="AT36" s="699"/>
      <c r="AU36" s="699"/>
      <c r="AV36" s="699"/>
      <c r="AW36" s="699"/>
      <c r="AX36" s="699"/>
      <c r="AY36" s="700"/>
      <c r="AZ36" s="661">
        <v>735460</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84067</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1322569</v>
      </c>
      <c r="CS36" s="664"/>
      <c r="CT36" s="664"/>
      <c r="CU36" s="664"/>
      <c r="CV36" s="664"/>
      <c r="CW36" s="664"/>
      <c r="CX36" s="664"/>
      <c r="CY36" s="665"/>
      <c r="CZ36" s="666">
        <v>10.4</v>
      </c>
      <c r="DA36" s="695"/>
      <c r="DB36" s="695"/>
      <c r="DC36" s="696"/>
      <c r="DD36" s="669">
        <v>1276686</v>
      </c>
      <c r="DE36" s="664"/>
      <c r="DF36" s="664"/>
      <c r="DG36" s="664"/>
      <c r="DH36" s="664"/>
      <c r="DI36" s="664"/>
      <c r="DJ36" s="664"/>
      <c r="DK36" s="665"/>
      <c r="DL36" s="669">
        <v>994735</v>
      </c>
      <c r="DM36" s="664"/>
      <c r="DN36" s="664"/>
      <c r="DO36" s="664"/>
      <c r="DP36" s="664"/>
      <c r="DQ36" s="664"/>
      <c r="DR36" s="664"/>
      <c r="DS36" s="664"/>
      <c r="DT36" s="664"/>
      <c r="DU36" s="664"/>
      <c r="DV36" s="665"/>
      <c r="DW36" s="666">
        <v>11.4</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t="s">
        <v>127</v>
      </c>
      <c r="S37" s="664"/>
      <c r="T37" s="664"/>
      <c r="U37" s="664"/>
      <c r="V37" s="664"/>
      <c r="W37" s="664"/>
      <c r="X37" s="664"/>
      <c r="Y37" s="665"/>
      <c r="Z37" s="723" t="s">
        <v>127</v>
      </c>
      <c r="AA37" s="723"/>
      <c r="AB37" s="723"/>
      <c r="AC37" s="723"/>
      <c r="AD37" s="724" t="s">
        <v>127</v>
      </c>
      <c r="AE37" s="724"/>
      <c r="AF37" s="724"/>
      <c r="AG37" s="724"/>
      <c r="AH37" s="724"/>
      <c r="AI37" s="724"/>
      <c r="AJ37" s="724"/>
      <c r="AK37" s="724"/>
      <c r="AL37" s="666" t="s">
        <v>239</v>
      </c>
      <c r="AM37" s="667"/>
      <c r="AN37" s="667"/>
      <c r="AO37" s="725"/>
      <c r="AQ37" s="698" t="s">
        <v>331</v>
      </c>
      <c r="AR37" s="699"/>
      <c r="AS37" s="699"/>
      <c r="AT37" s="699"/>
      <c r="AU37" s="699"/>
      <c r="AV37" s="699"/>
      <c r="AW37" s="699"/>
      <c r="AX37" s="699"/>
      <c r="AY37" s="700"/>
      <c r="AZ37" s="661">
        <v>3600</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5400</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832572</v>
      </c>
      <c r="CS37" s="662"/>
      <c r="CT37" s="662"/>
      <c r="CU37" s="662"/>
      <c r="CV37" s="662"/>
      <c r="CW37" s="662"/>
      <c r="CX37" s="662"/>
      <c r="CY37" s="663"/>
      <c r="CZ37" s="666">
        <v>6.5</v>
      </c>
      <c r="DA37" s="695"/>
      <c r="DB37" s="695"/>
      <c r="DC37" s="696"/>
      <c r="DD37" s="669">
        <v>832572</v>
      </c>
      <c r="DE37" s="662"/>
      <c r="DF37" s="662"/>
      <c r="DG37" s="662"/>
      <c r="DH37" s="662"/>
      <c r="DI37" s="662"/>
      <c r="DJ37" s="662"/>
      <c r="DK37" s="663"/>
      <c r="DL37" s="669">
        <v>711529</v>
      </c>
      <c r="DM37" s="662"/>
      <c r="DN37" s="662"/>
      <c r="DO37" s="662"/>
      <c r="DP37" s="662"/>
      <c r="DQ37" s="662"/>
      <c r="DR37" s="662"/>
      <c r="DS37" s="662"/>
      <c r="DT37" s="662"/>
      <c r="DU37" s="662"/>
      <c r="DV37" s="663"/>
      <c r="DW37" s="666">
        <v>8.1</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13062925</v>
      </c>
      <c r="S38" s="713"/>
      <c r="T38" s="713"/>
      <c r="U38" s="713"/>
      <c r="V38" s="713"/>
      <c r="W38" s="713"/>
      <c r="X38" s="713"/>
      <c r="Y38" s="718"/>
      <c r="Z38" s="719">
        <v>100</v>
      </c>
      <c r="AA38" s="719"/>
      <c r="AB38" s="719"/>
      <c r="AC38" s="719"/>
      <c r="AD38" s="720">
        <v>8750837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239</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8755</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1818706</v>
      </c>
      <c r="CS38" s="664"/>
      <c r="CT38" s="664"/>
      <c r="CU38" s="664"/>
      <c r="CV38" s="664"/>
      <c r="CW38" s="664"/>
      <c r="CX38" s="664"/>
      <c r="CY38" s="665"/>
      <c r="CZ38" s="666">
        <v>14.2</v>
      </c>
      <c r="DA38" s="695"/>
      <c r="DB38" s="695"/>
      <c r="DC38" s="696"/>
      <c r="DD38" s="669">
        <v>1632988</v>
      </c>
      <c r="DE38" s="664"/>
      <c r="DF38" s="664"/>
      <c r="DG38" s="664"/>
      <c r="DH38" s="664"/>
      <c r="DI38" s="664"/>
      <c r="DJ38" s="664"/>
      <c r="DK38" s="665"/>
      <c r="DL38" s="669">
        <v>1417278</v>
      </c>
      <c r="DM38" s="664"/>
      <c r="DN38" s="664"/>
      <c r="DO38" s="664"/>
      <c r="DP38" s="664"/>
      <c r="DQ38" s="664"/>
      <c r="DR38" s="664"/>
      <c r="DS38" s="664"/>
      <c r="DT38" s="664"/>
      <c r="DU38" s="664"/>
      <c r="DV38" s="665"/>
      <c r="DW38" s="666">
        <v>16.2</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239</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98</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390762</v>
      </c>
      <c r="CS39" s="662"/>
      <c r="CT39" s="662"/>
      <c r="CU39" s="662"/>
      <c r="CV39" s="662"/>
      <c r="CW39" s="662"/>
      <c r="CX39" s="662"/>
      <c r="CY39" s="663"/>
      <c r="CZ39" s="666">
        <v>3.1</v>
      </c>
      <c r="DA39" s="695"/>
      <c r="DB39" s="695"/>
      <c r="DC39" s="696"/>
      <c r="DD39" s="669">
        <v>390000</v>
      </c>
      <c r="DE39" s="662"/>
      <c r="DF39" s="662"/>
      <c r="DG39" s="662"/>
      <c r="DH39" s="662"/>
      <c r="DI39" s="662"/>
      <c r="DJ39" s="662"/>
      <c r="DK39" s="663"/>
      <c r="DL39" s="669" t="s">
        <v>127</v>
      </c>
      <c r="DM39" s="662"/>
      <c r="DN39" s="662"/>
      <c r="DO39" s="662"/>
      <c r="DP39" s="662"/>
      <c r="DQ39" s="662"/>
      <c r="DR39" s="662"/>
      <c r="DS39" s="662"/>
      <c r="DT39" s="662"/>
      <c r="DU39" s="662"/>
      <c r="DV39" s="663"/>
      <c r="DW39" s="666" t="s">
        <v>239</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262811</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127</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59184</v>
      </c>
      <c r="CS40" s="664"/>
      <c r="CT40" s="664"/>
      <c r="CU40" s="664"/>
      <c r="CV40" s="664"/>
      <c r="CW40" s="664"/>
      <c r="CX40" s="664"/>
      <c r="CY40" s="665"/>
      <c r="CZ40" s="666">
        <v>0.5</v>
      </c>
      <c r="DA40" s="695"/>
      <c r="DB40" s="695"/>
      <c r="DC40" s="696"/>
      <c r="DD40" s="669">
        <v>3054</v>
      </c>
      <c r="DE40" s="664"/>
      <c r="DF40" s="664"/>
      <c r="DG40" s="664"/>
      <c r="DH40" s="664"/>
      <c r="DI40" s="664"/>
      <c r="DJ40" s="664"/>
      <c r="DK40" s="665"/>
      <c r="DL40" s="669" t="s">
        <v>239</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820435</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280</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239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1177990</v>
      </c>
      <c r="CS42" s="664"/>
      <c r="CT42" s="664"/>
      <c r="CU42" s="664"/>
      <c r="CV42" s="664"/>
      <c r="CW42" s="664"/>
      <c r="CX42" s="664"/>
      <c r="CY42" s="665"/>
      <c r="CZ42" s="666">
        <v>9.1999999999999993</v>
      </c>
      <c r="DA42" s="667"/>
      <c r="DB42" s="667"/>
      <c r="DC42" s="668"/>
      <c r="DD42" s="669">
        <v>411503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13665</v>
      </c>
      <c r="CS43" s="662"/>
      <c r="CT43" s="662"/>
      <c r="CU43" s="662"/>
      <c r="CV43" s="662"/>
      <c r="CW43" s="662"/>
      <c r="CX43" s="662"/>
      <c r="CY43" s="663"/>
      <c r="CZ43" s="666">
        <v>0.1</v>
      </c>
      <c r="DA43" s="695"/>
      <c r="DB43" s="695"/>
      <c r="DC43" s="696"/>
      <c r="DD43" s="669">
        <v>13665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1177990</v>
      </c>
      <c r="CS44" s="664"/>
      <c r="CT44" s="664"/>
      <c r="CU44" s="664"/>
      <c r="CV44" s="664"/>
      <c r="CW44" s="664"/>
      <c r="CX44" s="664"/>
      <c r="CY44" s="665"/>
      <c r="CZ44" s="666">
        <v>9.1999999999999993</v>
      </c>
      <c r="DA44" s="667"/>
      <c r="DB44" s="667"/>
      <c r="DC44" s="668"/>
      <c r="DD44" s="669">
        <v>411503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675017</v>
      </c>
      <c r="CS45" s="662"/>
      <c r="CT45" s="662"/>
      <c r="CU45" s="662"/>
      <c r="CV45" s="662"/>
      <c r="CW45" s="662"/>
      <c r="CX45" s="662"/>
      <c r="CY45" s="663"/>
      <c r="CZ45" s="666">
        <v>5.3</v>
      </c>
      <c r="DA45" s="695"/>
      <c r="DB45" s="695"/>
      <c r="DC45" s="696"/>
      <c r="DD45" s="669">
        <v>83565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499343</v>
      </c>
      <c r="CS46" s="664"/>
      <c r="CT46" s="664"/>
      <c r="CU46" s="664"/>
      <c r="CV46" s="664"/>
      <c r="CW46" s="664"/>
      <c r="CX46" s="664"/>
      <c r="CY46" s="665"/>
      <c r="CZ46" s="666">
        <v>3.9</v>
      </c>
      <c r="DA46" s="667"/>
      <c r="DB46" s="667"/>
      <c r="DC46" s="668"/>
      <c r="DD46" s="669">
        <v>324308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t="s">
        <v>127</v>
      </c>
      <c r="CS47" s="662"/>
      <c r="CT47" s="662"/>
      <c r="CU47" s="662"/>
      <c r="CV47" s="662"/>
      <c r="CW47" s="662"/>
      <c r="CX47" s="662"/>
      <c r="CY47" s="663"/>
      <c r="CZ47" s="666" t="s">
        <v>239</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239</v>
      </c>
      <c r="CS48" s="664"/>
      <c r="CT48" s="664"/>
      <c r="CU48" s="664"/>
      <c r="CV48" s="664"/>
      <c r="CW48" s="664"/>
      <c r="CX48" s="664"/>
      <c r="CY48" s="665"/>
      <c r="CZ48" s="666" t="s">
        <v>239</v>
      </c>
      <c r="DA48" s="667"/>
      <c r="DB48" s="667"/>
      <c r="DC48" s="668"/>
      <c r="DD48" s="669" t="s">
        <v>239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12765350</v>
      </c>
      <c r="CS49" s="677"/>
      <c r="CT49" s="677"/>
      <c r="CU49" s="677"/>
      <c r="CV49" s="677"/>
      <c r="CW49" s="677"/>
      <c r="CX49" s="677"/>
      <c r="CY49" s="678"/>
      <c r="CZ49" s="679">
        <v>100</v>
      </c>
      <c r="DA49" s="680"/>
      <c r="DB49" s="680"/>
      <c r="DC49" s="681"/>
      <c r="DD49" s="682">
        <v>9450739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5xZVY2t55ltSSUQHS23oK/MMJ9T2eaUcVxj3Vppi77ubY9Sywv7escJCs/si9qh2zyIzptRT2AI9eec8IKbYnA==" saltValue="xciw6/zPmFUWUzSVt/en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13063</v>
      </c>
      <c r="R7" s="1194"/>
      <c r="S7" s="1194"/>
      <c r="T7" s="1194"/>
      <c r="U7" s="1194"/>
      <c r="V7" s="1194">
        <v>12765</v>
      </c>
      <c r="W7" s="1194"/>
      <c r="X7" s="1194"/>
      <c r="Y7" s="1194"/>
      <c r="Z7" s="1194"/>
      <c r="AA7" s="1194">
        <v>298</v>
      </c>
      <c r="AB7" s="1194"/>
      <c r="AC7" s="1194"/>
      <c r="AD7" s="1194"/>
      <c r="AE7" s="1195"/>
      <c r="AF7" s="1196">
        <v>267</v>
      </c>
      <c r="AG7" s="1197"/>
      <c r="AH7" s="1197"/>
      <c r="AI7" s="1197"/>
      <c r="AJ7" s="1198"/>
      <c r="AK7" s="1180">
        <v>300</v>
      </c>
      <c r="AL7" s="1181"/>
      <c r="AM7" s="1181"/>
      <c r="AN7" s="1181"/>
      <c r="AO7" s="1181"/>
      <c r="AP7" s="1181">
        <v>5897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594</v>
      </c>
      <c r="BT7" s="1185"/>
      <c r="BU7" s="1185"/>
      <c r="BV7" s="1185"/>
      <c r="BW7" s="1185"/>
      <c r="BX7" s="1185"/>
      <c r="BY7" s="1185"/>
      <c r="BZ7" s="1185"/>
      <c r="CA7" s="1185"/>
      <c r="CB7" s="1185"/>
      <c r="CC7" s="1185"/>
      <c r="CD7" s="1185"/>
      <c r="CE7" s="1185"/>
      <c r="CF7" s="1185"/>
      <c r="CG7" s="1186"/>
      <c r="CH7" s="1177">
        <v>-1</v>
      </c>
      <c r="CI7" s="1178"/>
      <c r="CJ7" s="1178"/>
      <c r="CK7" s="1178"/>
      <c r="CL7" s="1179"/>
      <c r="CM7" s="1177">
        <v>98</v>
      </c>
      <c r="CN7" s="1178"/>
      <c r="CO7" s="1178"/>
      <c r="CP7" s="1178"/>
      <c r="CQ7" s="1179"/>
      <c r="CR7" s="1177">
        <v>1</v>
      </c>
      <c r="CS7" s="1178"/>
      <c r="CT7" s="1178"/>
      <c r="CU7" s="1178"/>
      <c r="CV7" s="1179"/>
      <c r="CW7" s="1177" t="s">
        <v>595</v>
      </c>
      <c r="CX7" s="1178"/>
      <c r="CY7" s="1178"/>
      <c r="CZ7" s="1178"/>
      <c r="DA7" s="1179"/>
      <c r="DB7" s="1177" t="s">
        <v>595</v>
      </c>
      <c r="DC7" s="1178"/>
      <c r="DD7" s="1178"/>
      <c r="DE7" s="1178"/>
      <c r="DF7" s="1179"/>
      <c r="DG7" s="1177" t="s">
        <v>595</v>
      </c>
      <c r="DH7" s="1178"/>
      <c r="DI7" s="1178"/>
      <c r="DJ7" s="1178"/>
      <c r="DK7" s="1179"/>
      <c r="DL7" s="1177" t="s">
        <v>595</v>
      </c>
      <c r="DM7" s="1178"/>
      <c r="DN7" s="1178"/>
      <c r="DO7" s="1178"/>
      <c r="DP7" s="1179"/>
      <c r="DQ7" s="1177" t="s">
        <v>595</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13063</v>
      </c>
      <c r="R23" s="1158"/>
      <c r="S23" s="1158"/>
      <c r="T23" s="1158"/>
      <c r="U23" s="1158"/>
      <c r="V23" s="1158">
        <v>12765</v>
      </c>
      <c r="W23" s="1158"/>
      <c r="X23" s="1158"/>
      <c r="Y23" s="1158"/>
      <c r="Z23" s="1158"/>
      <c r="AA23" s="1158">
        <v>298</v>
      </c>
      <c r="AB23" s="1158"/>
      <c r="AC23" s="1158"/>
      <c r="AD23" s="1158"/>
      <c r="AE23" s="1159"/>
      <c r="AF23" s="1160">
        <v>267</v>
      </c>
      <c r="AG23" s="1158"/>
      <c r="AH23" s="1158"/>
      <c r="AI23" s="1158"/>
      <c r="AJ23" s="1161"/>
      <c r="AK23" s="1162"/>
      <c r="AL23" s="1163"/>
      <c r="AM23" s="1163"/>
      <c r="AN23" s="1163"/>
      <c r="AO23" s="1163"/>
      <c r="AP23" s="1158">
        <v>5897</v>
      </c>
      <c r="AQ23" s="1158"/>
      <c r="AR23" s="1158"/>
      <c r="AS23" s="1158"/>
      <c r="AT23" s="1158"/>
      <c r="AU23" s="1164"/>
      <c r="AV23" s="1164"/>
      <c r="AW23" s="1164"/>
      <c r="AX23" s="1164"/>
      <c r="AY23" s="1165"/>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4063</v>
      </c>
      <c r="R28" s="1143"/>
      <c r="S28" s="1143"/>
      <c r="T28" s="1143"/>
      <c r="U28" s="1143"/>
      <c r="V28" s="1143">
        <v>3968</v>
      </c>
      <c r="W28" s="1143"/>
      <c r="X28" s="1143"/>
      <c r="Y28" s="1143"/>
      <c r="Z28" s="1143"/>
      <c r="AA28" s="1143">
        <v>95</v>
      </c>
      <c r="AB28" s="1143"/>
      <c r="AC28" s="1143"/>
      <c r="AD28" s="1143"/>
      <c r="AE28" s="1144"/>
      <c r="AF28" s="1145">
        <v>95</v>
      </c>
      <c r="AG28" s="1143"/>
      <c r="AH28" s="1143"/>
      <c r="AI28" s="1143"/>
      <c r="AJ28" s="1146"/>
      <c r="AK28" s="1147">
        <v>427</v>
      </c>
      <c r="AL28" s="1135"/>
      <c r="AM28" s="1135"/>
      <c r="AN28" s="1135"/>
      <c r="AO28" s="1135"/>
      <c r="AP28" s="1135" t="s">
        <v>581</v>
      </c>
      <c r="AQ28" s="1135"/>
      <c r="AR28" s="1135"/>
      <c r="AS28" s="1135"/>
      <c r="AT28" s="1135"/>
      <c r="AU28" s="1135" t="s">
        <v>582</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500</v>
      </c>
      <c r="R29" s="1133"/>
      <c r="S29" s="1133"/>
      <c r="T29" s="1133"/>
      <c r="U29" s="1133"/>
      <c r="V29" s="1133">
        <v>498</v>
      </c>
      <c r="W29" s="1133"/>
      <c r="X29" s="1133"/>
      <c r="Y29" s="1133"/>
      <c r="Z29" s="1133"/>
      <c r="AA29" s="1133">
        <v>2</v>
      </c>
      <c r="AB29" s="1133"/>
      <c r="AC29" s="1133"/>
      <c r="AD29" s="1133"/>
      <c r="AE29" s="1134"/>
      <c r="AF29" s="1108">
        <v>2</v>
      </c>
      <c r="AG29" s="1109"/>
      <c r="AH29" s="1109"/>
      <c r="AI29" s="1109"/>
      <c r="AJ29" s="1110"/>
      <c r="AK29" s="1069">
        <v>90</v>
      </c>
      <c r="AL29" s="1060"/>
      <c r="AM29" s="1060"/>
      <c r="AN29" s="1060"/>
      <c r="AO29" s="1060"/>
      <c r="AP29" s="1060" t="s">
        <v>581</v>
      </c>
      <c r="AQ29" s="1060"/>
      <c r="AR29" s="1060"/>
      <c r="AS29" s="1060"/>
      <c r="AT29" s="1060"/>
      <c r="AU29" s="1060" t="s">
        <v>581</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2641</v>
      </c>
      <c r="R30" s="1133"/>
      <c r="S30" s="1133"/>
      <c r="T30" s="1133"/>
      <c r="U30" s="1133"/>
      <c r="V30" s="1133">
        <v>2547</v>
      </c>
      <c r="W30" s="1133"/>
      <c r="X30" s="1133"/>
      <c r="Y30" s="1133"/>
      <c r="Z30" s="1133"/>
      <c r="AA30" s="1133">
        <v>94</v>
      </c>
      <c r="AB30" s="1133"/>
      <c r="AC30" s="1133"/>
      <c r="AD30" s="1133"/>
      <c r="AE30" s="1134"/>
      <c r="AF30" s="1108">
        <v>93</v>
      </c>
      <c r="AG30" s="1109"/>
      <c r="AH30" s="1109"/>
      <c r="AI30" s="1109"/>
      <c r="AJ30" s="1110"/>
      <c r="AK30" s="1069">
        <v>404</v>
      </c>
      <c r="AL30" s="1060"/>
      <c r="AM30" s="1060"/>
      <c r="AN30" s="1060"/>
      <c r="AO30" s="1060"/>
      <c r="AP30" s="1060" t="s">
        <v>581</v>
      </c>
      <c r="AQ30" s="1060"/>
      <c r="AR30" s="1060"/>
      <c r="AS30" s="1060"/>
      <c r="AT30" s="1060"/>
      <c r="AU30" s="1060" t="s">
        <v>583</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834</v>
      </c>
      <c r="R31" s="1133"/>
      <c r="S31" s="1133"/>
      <c r="T31" s="1133"/>
      <c r="U31" s="1133"/>
      <c r="V31" s="1133">
        <v>674</v>
      </c>
      <c r="W31" s="1133"/>
      <c r="X31" s="1133"/>
      <c r="Y31" s="1133"/>
      <c r="Z31" s="1133"/>
      <c r="AA31" s="1133">
        <v>160</v>
      </c>
      <c r="AB31" s="1133"/>
      <c r="AC31" s="1133"/>
      <c r="AD31" s="1133"/>
      <c r="AE31" s="1134"/>
      <c r="AF31" s="1108">
        <v>1010</v>
      </c>
      <c r="AG31" s="1109"/>
      <c r="AH31" s="1109"/>
      <c r="AI31" s="1109"/>
      <c r="AJ31" s="1110"/>
      <c r="AK31" s="1069">
        <v>4</v>
      </c>
      <c r="AL31" s="1060"/>
      <c r="AM31" s="1060"/>
      <c r="AN31" s="1060"/>
      <c r="AO31" s="1060"/>
      <c r="AP31" s="1060">
        <v>178</v>
      </c>
      <c r="AQ31" s="1060"/>
      <c r="AR31" s="1060"/>
      <c r="AS31" s="1060"/>
      <c r="AT31" s="1060"/>
      <c r="AU31" s="1060">
        <v>1</v>
      </c>
      <c r="AV31" s="1060"/>
      <c r="AW31" s="1060"/>
      <c r="AX31" s="1060"/>
      <c r="AY31" s="1060"/>
      <c r="AZ31" s="1131" t="s">
        <v>581</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64</v>
      </c>
      <c r="R32" s="1133"/>
      <c r="S32" s="1133"/>
      <c r="T32" s="1133"/>
      <c r="U32" s="1133"/>
      <c r="V32" s="1133">
        <v>64</v>
      </c>
      <c r="W32" s="1133"/>
      <c r="X32" s="1133"/>
      <c r="Y32" s="1133"/>
      <c r="Z32" s="1133"/>
      <c r="AA32" s="1133" t="s">
        <v>601</v>
      </c>
      <c r="AB32" s="1133"/>
      <c r="AC32" s="1133"/>
      <c r="AD32" s="1133"/>
      <c r="AE32" s="1134"/>
      <c r="AF32" s="1108" t="s">
        <v>601</v>
      </c>
      <c r="AG32" s="1109"/>
      <c r="AH32" s="1109"/>
      <c r="AI32" s="1109"/>
      <c r="AJ32" s="1110"/>
      <c r="AK32" s="1069">
        <v>53</v>
      </c>
      <c r="AL32" s="1060"/>
      <c r="AM32" s="1060"/>
      <c r="AN32" s="1060"/>
      <c r="AO32" s="1060"/>
      <c r="AP32" s="1060">
        <v>171</v>
      </c>
      <c r="AQ32" s="1060"/>
      <c r="AR32" s="1060"/>
      <c r="AS32" s="1060"/>
      <c r="AT32" s="1060"/>
      <c r="AU32" s="1060">
        <v>170</v>
      </c>
      <c r="AV32" s="1060"/>
      <c r="AW32" s="1060"/>
      <c r="AX32" s="1060"/>
      <c r="AY32" s="1060"/>
      <c r="AZ32" s="1131" t="s">
        <v>581</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1329</v>
      </c>
      <c r="R33" s="1133"/>
      <c r="S33" s="1133"/>
      <c r="T33" s="1133"/>
      <c r="U33" s="1133"/>
      <c r="V33" s="1133">
        <v>1329</v>
      </c>
      <c r="W33" s="1133"/>
      <c r="X33" s="1133"/>
      <c r="Y33" s="1133"/>
      <c r="Z33" s="1133"/>
      <c r="AA33" s="1133" t="s">
        <v>602</v>
      </c>
      <c r="AB33" s="1133"/>
      <c r="AC33" s="1133"/>
      <c r="AD33" s="1133"/>
      <c r="AE33" s="1134"/>
      <c r="AF33" s="1108" t="s">
        <v>601</v>
      </c>
      <c r="AG33" s="1109"/>
      <c r="AH33" s="1109"/>
      <c r="AI33" s="1109"/>
      <c r="AJ33" s="1110"/>
      <c r="AK33" s="1069">
        <v>683</v>
      </c>
      <c r="AL33" s="1060"/>
      <c r="AM33" s="1060"/>
      <c r="AN33" s="1060"/>
      <c r="AO33" s="1060"/>
      <c r="AP33" s="1060">
        <v>6487</v>
      </c>
      <c r="AQ33" s="1060"/>
      <c r="AR33" s="1060"/>
      <c r="AS33" s="1060"/>
      <c r="AT33" s="1060"/>
      <c r="AU33" s="1060">
        <v>5935</v>
      </c>
      <c r="AV33" s="1060"/>
      <c r="AW33" s="1060"/>
      <c r="AX33" s="1060"/>
      <c r="AY33" s="1060"/>
      <c r="AZ33" s="1131" t="s">
        <v>582</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1201</v>
      </c>
      <c r="AG63" s="1048"/>
      <c r="AH63" s="1048"/>
      <c r="AI63" s="1048"/>
      <c r="AJ63" s="1119"/>
      <c r="AK63" s="1120"/>
      <c r="AL63" s="1052"/>
      <c r="AM63" s="1052"/>
      <c r="AN63" s="1052"/>
      <c r="AO63" s="1052"/>
      <c r="AP63" s="1048">
        <v>6836</v>
      </c>
      <c r="AQ63" s="1048"/>
      <c r="AR63" s="1048"/>
      <c r="AS63" s="1048"/>
      <c r="AT63" s="1048"/>
      <c r="AU63" s="1048">
        <v>6106</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8511</v>
      </c>
      <c r="R68" s="1071"/>
      <c r="S68" s="1071"/>
      <c r="T68" s="1071"/>
      <c r="U68" s="1071"/>
      <c r="V68" s="1071">
        <v>8447</v>
      </c>
      <c r="W68" s="1071"/>
      <c r="X68" s="1071"/>
      <c r="Y68" s="1071"/>
      <c r="Z68" s="1071"/>
      <c r="AA68" s="1071">
        <v>64</v>
      </c>
      <c r="AB68" s="1071"/>
      <c r="AC68" s="1071"/>
      <c r="AD68" s="1071"/>
      <c r="AE68" s="1071"/>
      <c r="AF68" s="1071">
        <v>64</v>
      </c>
      <c r="AG68" s="1071"/>
      <c r="AH68" s="1071"/>
      <c r="AI68" s="1071"/>
      <c r="AJ68" s="1071"/>
      <c r="AK68" s="1071">
        <v>1110</v>
      </c>
      <c r="AL68" s="1071"/>
      <c r="AM68" s="1071"/>
      <c r="AN68" s="1071"/>
      <c r="AO68" s="1071"/>
      <c r="AP68" s="1071" t="s">
        <v>581</v>
      </c>
      <c r="AQ68" s="1071"/>
      <c r="AR68" s="1071"/>
      <c r="AS68" s="1071"/>
      <c r="AT68" s="1071"/>
      <c r="AU68" s="1071" t="s">
        <v>581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2074</v>
      </c>
      <c r="R69" s="1060"/>
      <c r="S69" s="1060"/>
      <c r="T69" s="1060"/>
      <c r="U69" s="1060"/>
      <c r="V69" s="1060">
        <v>1850</v>
      </c>
      <c r="W69" s="1060"/>
      <c r="X69" s="1060"/>
      <c r="Y69" s="1060"/>
      <c r="Z69" s="1060"/>
      <c r="AA69" s="1060">
        <v>224</v>
      </c>
      <c r="AB69" s="1060"/>
      <c r="AC69" s="1060"/>
      <c r="AD69" s="1060"/>
      <c r="AE69" s="1060"/>
      <c r="AF69" s="1060">
        <v>224</v>
      </c>
      <c r="AG69" s="1060"/>
      <c r="AH69" s="1060"/>
      <c r="AI69" s="1060"/>
      <c r="AJ69" s="1060"/>
      <c r="AK69" s="1060" t="s">
        <v>581</v>
      </c>
      <c r="AL69" s="1060"/>
      <c r="AM69" s="1060"/>
      <c r="AN69" s="1060"/>
      <c r="AO69" s="1060"/>
      <c r="AP69" s="1060" t="s">
        <v>581</v>
      </c>
      <c r="AQ69" s="1060"/>
      <c r="AR69" s="1060"/>
      <c r="AS69" s="1060"/>
      <c r="AT69" s="1060"/>
      <c r="AU69" s="1060" t="s">
        <v>581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848493</v>
      </c>
      <c r="R70" s="1060"/>
      <c r="S70" s="1060"/>
      <c r="T70" s="1060"/>
      <c r="U70" s="1060"/>
      <c r="V70" s="1060">
        <v>821243</v>
      </c>
      <c r="W70" s="1060"/>
      <c r="X70" s="1060"/>
      <c r="Y70" s="1060"/>
      <c r="Z70" s="1060"/>
      <c r="AA70" s="1060">
        <v>27250</v>
      </c>
      <c r="AB70" s="1060"/>
      <c r="AC70" s="1060"/>
      <c r="AD70" s="1060"/>
      <c r="AE70" s="1060"/>
      <c r="AF70" s="1060">
        <v>27250</v>
      </c>
      <c r="AG70" s="1060"/>
      <c r="AH70" s="1060"/>
      <c r="AI70" s="1060"/>
      <c r="AJ70" s="1060"/>
      <c r="AK70" s="1060">
        <v>2</v>
      </c>
      <c r="AL70" s="1060"/>
      <c r="AM70" s="1060"/>
      <c r="AN70" s="1060"/>
      <c r="AO70" s="1060"/>
      <c r="AP70" s="1060" t="s">
        <v>592</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2733</v>
      </c>
      <c r="R71" s="1060"/>
      <c r="S71" s="1060"/>
      <c r="T71" s="1060"/>
      <c r="U71" s="1060"/>
      <c r="V71" s="1060">
        <v>2703</v>
      </c>
      <c r="W71" s="1060"/>
      <c r="X71" s="1060"/>
      <c r="Y71" s="1060"/>
      <c r="Z71" s="1060"/>
      <c r="AA71" s="1060">
        <v>30</v>
      </c>
      <c r="AB71" s="1060"/>
      <c r="AC71" s="1060"/>
      <c r="AD71" s="1060"/>
      <c r="AE71" s="1060"/>
      <c r="AF71" s="1060">
        <v>30</v>
      </c>
      <c r="AG71" s="1060"/>
      <c r="AH71" s="1060"/>
      <c r="AI71" s="1060"/>
      <c r="AJ71" s="1060"/>
      <c r="AK71" s="1060">
        <v>46</v>
      </c>
      <c r="AL71" s="1060"/>
      <c r="AM71" s="1060"/>
      <c r="AN71" s="1060"/>
      <c r="AO71" s="1060"/>
      <c r="AP71" s="1060">
        <v>524</v>
      </c>
      <c r="AQ71" s="1060"/>
      <c r="AR71" s="1060"/>
      <c r="AS71" s="1060"/>
      <c r="AT71" s="1060"/>
      <c r="AU71" s="1060">
        <v>11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326</v>
      </c>
      <c r="R72" s="1060"/>
      <c r="S72" s="1060"/>
      <c r="T72" s="1060"/>
      <c r="U72" s="1060"/>
      <c r="V72" s="1060">
        <v>320</v>
      </c>
      <c r="W72" s="1060"/>
      <c r="X72" s="1060"/>
      <c r="Y72" s="1060"/>
      <c r="Z72" s="1060"/>
      <c r="AA72" s="1060">
        <v>6</v>
      </c>
      <c r="AB72" s="1060"/>
      <c r="AC72" s="1060"/>
      <c r="AD72" s="1060"/>
      <c r="AE72" s="1060"/>
      <c r="AF72" s="1060">
        <v>6</v>
      </c>
      <c r="AG72" s="1060"/>
      <c r="AH72" s="1060"/>
      <c r="AI72" s="1060"/>
      <c r="AJ72" s="1060"/>
      <c r="AK72" s="1060">
        <v>94</v>
      </c>
      <c r="AL72" s="1060"/>
      <c r="AM72" s="1060"/>
      <c r="AN72" s="1060"/>
      <c r="AO72" s="1060"/>
      <c r="AP72" s="1060">
        <v>742</v>
      </c>
      <c r="AQ72" s="1060"/>
      <c r="AR72" s="1060"/>
      <c r="AS72" s="1060"/>
      <c r="AT72" s="1060"/>
      <c r="AU72" s="1060">
        <v>45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854</v>
      </c>
      <c r="R73" s="1060"/>
      <c r="S73" s="1060"/>
      <c r="T73" s="1060"/>
      <c r="U73" s="1060"/>
      <c r="V73" s="1060">
        <v>830</v>
      </c>
      <c r="W73" s="1060"/>
      <c r="X73" s="1060"/>
      <c r="Y73" s="1060"/>
      <c r="Z73" s="1060"/>
      <c r="AA73" s="1060">
        <v>25</v>
      </c>
      <c r="AB73" s="1060"/>
      <c r="AC73" s="1060"/>
      <c r="AD73" s="1060"/>
      <c r="AE73" s="1060"/>
      <c r="AF73" s="1060">
        <v>25</v>
      </c>
      <c r="AG73" s="1060"/>
      <c r="AH73" s="1060"/>
      <c r="AI73" s="1060"/>
      <c r="AJ73" s="1060"/>
      <c r="AK73" s="1060" t="s">
        <v>593</v>
      </c>
      <c r="AL73" s="1060"/>
      <c r="AM73" s="1060"/>
      <c r="AN73" s="1060"/>
      <c r="AO73" s="1060"/>
      <c r="AP73" s="1060" t="s">
        <v>592</v>
      </c>
      <c r="AQ73" s="1060"/>
      <c r="AR73" s="1060"/>
      <c r="AS73" s="1060"/>
      <c r="AT73" s="1060"/>
      <c r="AU73" s="1060" t="s">
        <v>581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163</v>
      </c>
      <c r="R74" s="1060"/>
      <c r="S74" s="1060"/>
      <c r="T74" s="1060"/>
      <c r="U74" s="1060"/>
      <c r="V74" s="1060">
        <v>159</v>
      </c>
      <c r="W74" s="1060"/>
      <c r="X74" s="1060"/>
      <c r="Y74" s="1060"/>
      <c r="Z74" s="1060"/>
      <c r="AA74" s="1060">
        <v>4</v>
      </c>
      <c r="AB74" s="1060"/>
      <c r="AC74" s="1060"/>
      <c r="AD74" s="1060"/>
      <c r="AE74" s="1060"/>
      <c r="AF74" s="1060">
        <v>4</v>
      </c>
      <c r="AG74" s="1060"/>
      <c r="AH74" s="1060"/>
      <c r="AI74" s="1060"/>
      <c r="AJ74" s="1060"/>
      <c r="AK74" s="1060" t="s">
        <v>593</v>
      </c>
      <c r="AL74" s="1060"/>
      <c r="AM74" s="1060"/>
      <c r="AN74" s="1060"/>
      <c r="AO74" s="1060"/>
      <c r="AP74" s="1060">
        <v>916</v>
      </c>
      <c r="AQ74" s="1060"/>
      <c r="AR74" s="1060"/>
      <c r="AS74" s="1060"/>
      <c r="AT74" s="1060"/>
      <c r="AU74" s="1060">
        <v>158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67">
        <v>327</v>
      </c>
      <c r="R75" s="1068"/>
      <c r="S75" s="1068"/>
      <c r="T75" s="1068"/>
      <c r="U75" s="1069"/>
      <c r="V75" s="1070">
        <v>314</v>
      </c>
      <c r="W75" s="1068"/>
      <c r="X75" s="1068"/>
      <c r="Y75" s="1068"/>
      <c r="Z75" s="1069"/>
      <c r="AA75" s="1070">
        <v>13</v>
      </c>
      <c r="AB75" s="1068"/>
      <c r="AC75" s="1068"/>
      <c r="AD75" s="1068"/>
      <c r="AE75" s="1069"/>
      <c r="AF75" s="1070">
        <v>13</v>
      </c>
      <c r="AG75" s="1068"/>
      <c r="AH75" s="1068"/>
      <c r="AI75" s="1068"/>
      <c r="AJ75" s="1069"/>
      <c r="AK75" s="1070" t="s">
        <v>593</v>
      </c>
      <c r="AL75" s="1068"/>
      <c r="AM75" s="1068"/>
      <c r="AN75" s="1068"/>
      <c r="AO75" s="1069"/>
      <c r="AP75" s="1070" t="s">
        <v>593</v>
      </c>
      <c r="AQ75" s="1068"/>
      <c r="AR75" s="1068"/>
      <c r="AS75" s="1068"/>
      <c r="AT75" s="1069"/>
      <c r="AU75" s="1070" t="s">
        <v>581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27616</v>
      </c>
      <c r="AG88" s="1048"/>
      <c r="AH88" s="1048"/>
      <c r="AI88" s="1048"/>
      <c r="AJ88" s="1048"/>
      <c r="AK88" s="1052"/>
      <c r="AL88" s="1052"/>
      <c r="AM88" s="1052"/>
      <c r="AN88" s="1052"/>
      <c r="AO88" s="1052"/>
      <c r="AP88" s="1048">
        <v>1265</v>
      </c>
      <c r="AQ88" s="1048"/>
      <c r="AR88" s="1048"/>
      <c r="AS88" s="1048"/>
      <c r="AT88" s="1048"/>
      <c r="AU88" s="1048">
        <v>55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302</v>
      </c>
      <c r="AG109" s="983"/>
      <c r="AH109" s="983"/>
      <c r="AI109" s="983"/>
      <c r="AJ109" s="984"/>
      <c r="AK109" s="985" t="s">
        <v>301</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302</v>
      </c>
      <c r="BW109" s="983"/>
      <c r="BX109" s="983"/>
      <c r="BY109" s="983"/>
      <c r="BZ109" s="984"/>
      <c r="CA109" s="985" t="s">
        <v>301</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302</v>
      </c>
      <c r="DM109" s="983"/>
      <c r="DN109" s="983"/>
      <c r="DO109" s="983"/>
      <c r="DP109" s="984"/>
      <c r="DQ109" s="985" t="s">
        <v>301</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731028</v>
      </c>
      <c r="AB110" s="976"/>
      <c r="AC110" s="976"/>
      <c r="AD110" s="976"/>
      <c r="AE110" s="977"/>
      <c r="AF110" s="978">
        <v>747146</v>
      </c>
      <c r="AG110" s="976"/>
      <c r="AH110" s="976"/>
      <c r="AI110" s="976"/>
      <c r="AJ110" s="977"/>
      <c r="AK110" s="978">
        <v>672722</v>
      </c>
      <c r="AL110" s="976"/>
      <c r="AM110" s="976"/>
      <c r="AN110" s="976"/>
      <c r="AO110" s="977"/>
      <c r="AP110" s="979">
        <v>8.6</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6481421</v>
      </c>
      <c r="BR110" s="923"/>
      <c r="BS110" s="923"/>
      <c r="BT110" s="923"/>
      <c r="BU110" s="923"/>
      <c r="BV110" s="923">
        <v>6171645</v>
      </c>
      <c r="BW110" s="923"/>
      <c r="BX110" s="923"/>
      <c r="BY110" s="923"/>
      <c r="BZ110" s="923"/>
      <c r="CA110" s="923">
        <v>5897161</v>
      </c>
      <c r="CB110" s="923"/>
      <c r="CC110" s="923"/>
      <c r="CD110" s="923"/>
      <c r="CE110" s="923"/>
      <c r="CF110" s="947">
        <v>75.7</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407</v>
      </c>
      <c r="DM110" s="923"/>
      <c r="DN110" s="923"/>
      <c r="DO110" s="923"/>
      <c r="DP110" s="923"/>
      <c r="DQ110" s="923" t="s">
        <v>407</v>
      </c>
      <c r="DR110" s="923"/>
      <c r="DS110" s="923"/>
      <c r="DT110" s="923"/>
      <c r="DU110" s="923"/>
      <c r="DV110" s="924" t="s">
        <v>407</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407</v>
      </c>
      <c r="AB111" s="1004"/>
      <c r="AC111" s="1004"/>
      <c r="AD111" s="1004"/>
      <c r="AE111" s="1005"/>
      <c r="AF111" s="1006" t="s">
        <v>407</v>
      </c>
      <c r="AG111" s="1004"/>
      <c r="AH111" s="1004"/>
      <c r="AI111" s="1004"/>
      <c r="AJ111" s="1005"/>
      <c r="AK111" s="1006" t="s">
        <v>407</v>
      </c>
      <c r="AL111" s="1004"/>
      <c r="AM111" s="1004"/>
      <c r="AN111" s="1004"/>
      <c r="AO111" s="1005"/>
      <c r="AP111" s="1007" t="s">
        <v>127</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115819</v>
      </c>
      <c r="BR111" s="895"/>
      <c r="BS111" s="895"/>
      <c r="BT111" s="895"/>
      <c r="BU111" s="895"/>
      <c r="BV111" s="895">
        <v>92656</v>
      </c>
      <c r="BW111" s="895"/>
      <c r="BX111" s="895"/>
      <c r="BY111" s="895"/>
      <c r="BZ111" s="895"/>
      <c r="CA111" s="895">
        <v>69492</v>
      </c>
      <c r="CB111" s="895"/>
      <c r="CC111" s="895"/>
      <c r="CD111" s="895"/>
      <c r="CE111" s="895"/>
      <c r="CF111" s="956">
        <v>0.9</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407</v>
      </c>
      <c r="DH111" s="895"/>
      <c r="DI111" s="895"/>
      <c r="DJ111" s="895"/>
      <c r="DK111" s="895"/>
      <c r="DL111" s="895" t="s">
        <v>407</v>
      </c>
      <c r="DM111" s="895"/>
      <c r="DN111" s="895"/>
      <c r="DO111" s="895"/>
      <c r="DP111" s="895"/>
      <c r="DQ111" s="895" t="s">
        <v>407</v>
      </c>
      <c r="DR111" s="895"/>
      <c r="DS111" s="895"/>
      <c r="DT111" s="895"/>
      <c r="DU111" s="895"/>
      <c r="DV111" s="872" t="s">
        <v>407</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433</v>
      </c>
      <c r="AG112" s="858"/>
      <c r="AH112" s="858"/>
      <c r="AI112" s="858"/>
      <c r="AJ112" s="859"/>
      <c r="AK112" s="860" t="s">
        <v>433</v>
      </c>
      <c r="AL112" s="858"/>
      <c r="AM112" s="858"/>
      <c r="AN112" s="858"/>
      <c r="AO112" s="859"/>
      <c r="AP112" s="905" t="s">
        <v>439</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6614428</v>
      </c>
      <c r="BR112" s="895"/>
      <c r="BS112" s="895"/>
      <c r="BT112" s="895"/>
      <c r="BU112" s="895"/>
      <c r="BV112" s="895">
        <v>6409253</v>
      </c>
      <c r="BW112" s="895"/>
      <c r="BX112" s="895"/>
      <c r="BY112" s="895"/>
      <c r="BZ112" s="895"/>
      <c r="CA112" s="895">
        <v>6105656</v>
      </c>
      <c r="CB112" s="895"/>
      <c r="CC112" s="895"/>
      <c r="CD112" s="895"/>
      <c r="CE112" s="895"/>
      <c r="CF112" s="956">
        <v>78.3</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407</v>
      </c>
      <c r="DM112" s="895"/>
      <c r="DN112" s="895"/>
      <c r="DO112" s="895"/>
      <c r="DP112" s="895"/>
      <c r="DQ112" s="895" t="s">
        <v>439</v>
      </c>
      <c r="DR112" s="895"/>
      <c r="DS112" s="895"/>
      <c r="DT112" s="895"/>
      <c r="DU112" s="895"/>
      <c r="DV112" s="872" t="s">
        <v>407</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769788</v>
      </c>
      <c r="AB113" s="1004"/>
      <c r="AC113" s="1004"/>
      <c r="AD113" s="1004"/>
      <c r="AE113" s="1005"/>
      <c r="AF113" s="1006">
        <v>713699</v>
      </c>
      <c r="AG113" s="1004"/>
      <c r="AH113" s="1004"/>
      <c r="AI113" s="1004"/>
      <c r="AJ113" s="1005"/>
      <c r="AK113" s="1006">
        <v>679852</v>
      </c>
      <c r="AL113" s="1004"/>
      <c r="AM113" s="1004"/>
      <c r="AN113" s="1004"/>
      <c r="AO113" s="1005"/>
      <c r="AP113" s="1007">
        <v>8.6999999999999993</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67058</v>
      </c>
      <c r="BR113" s="895"/>
      <c r="BS113" s="895"/>
      <c r="BT113" s="895"/>
      <c r="BU113" s="895"/>
      <c r="BV113" s="895">
        <v>227529</v>
      </c>
      <c r="BW113" s="895"/>
      <c r="BX113" s="895"/>
      <c r="BY113" s="895"/>
      <c r="BZ113" s="895"/>
      <c r="CA113" s="895">
        <v>213049</v>
      </c>
      <c r="CB113" s="895"/>
      <c r="CC113" s="895"/>
      <c r="CD113" s="895"/>
      <c r="CE113" s="895"/>
      <c r="CF113" s="956">
        <v>2.7</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407</v>
      </c>
      <c r="DH113" s="858"/>
      <c r="DI113" s="858"/>
      <c r="DJ113" s="858"/>
      <c r="DK113" s="859"/>
      <c r="DL113" s="860" t="s">
        <v>407</v>
      </c>
      <c r="DM113" s="858"/>
      <c r="DN113" s="858"/>
      <c r="DO113" s="858"/>
      <c r="DP113" s="859"/>
      <c r="DQ113" s="860" t="s">
        <v>439</v>
      </c>
      <c r="DR113" s="858"/>
      <c r="DS113" s="858"/>
      <c r="DT113" s="858"/>
      <c r="DU113" s="859"/>
      <c r="DV113" s="905" t="s">
        <v>439</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13535</v>
      </c>
      <c r="AB114" s="858"/>
      <c r="AC114" s="858"/>
      <c r="AD114" s="858"/>
      <c r="AE114" s="859"/>
      <c r="AF114" s="860">
        <v>1556</v>
      </c>
      <c r="AG114" s="858"/>
      <c r="AH114" s="858"/>
      <c r="AI114" s="858"/>
      <c r="AJ114" s="859"/>
      <c r="AK114" s="860">
        <v>7705</v>
      </c>
      <c r="AL114" s="858"/>
      <c r="AM114" s="858"/>
      <c r="AN114" s="858"/>
      <c r="AO114" s="859"/>
      <c r="AP114" s="905">
        <v>0.1</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1936657</v>
      </c>
      <c r="BR114" s="895"/>
      <c r="BS114" s="895"/>
      <c r="BT114" s="895"/>
      <c r="BU114" s="895"/>
      <c r="BV114" s="895">
        <v>1942489</v>
      </c>
      <c r="BW114" s="895"/>
      <c r="BX114" s="895"/>
      <c r="BY114" s="895"/>
      <c r="BZ114" s="895"/>
      <c r="CA114" s="895">
        <v>1814916</v>
      </c>
      <c r="CB114" s="895"/>
      <c r="CC114" s="895"/>
      <c r="CD114" s="895"/>
      <c r="CE114" s="895"/>
      <c r="CF114" s="956">
        <v>23.3</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439</v>
      </c>
      <c r="DM114" s="858"/>
      <c r="DN114" s="858"/>
      <c r="DO114" s="858"/>
      <c r="DP114" s="859"/>
      <c r="DQ114" s="860" t="s">
        <v>407</v>
      </c>
      <c r="DR114" s="858"/>
      <c r="DS114" s="858"/>
      <c r="DT114" s="858"/>
      <c r="DU114" s="859"/>
      <c r="DV114" s="905" t="s">
        <v>407</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407</v>
      </c>
      <c r="AB115" s="1004"/>
      <c r="AC115" s="1004"/>
      <c r="AD115" s="1004"/>
      <c r="AE115" s="1005"/>
      <c r="AF115" s="1006" t="s">
        <v>407</v>
      </c>
      <c r="AG115" s="1004"/>
      <c r="AH115" s="1004"/>
      <c r="AI115" s="1004"/>
      <c r="AJ115" s="1005"/>
      <c r="AK115" s="1006" t="s">
        <v>407</v>
      </c>
      <c r="AL115" s="1004"/>
      <c r="AM115" s="1004"/>
      <c r="AN115" s="1004"/>
      <c r="AO115" s="1005"/>
      <c r="AP115" s="1007" t="s">
        <v>407</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v>2172173</v>
      </c>
      <c r="BR115" s="895"/>
      <c r="BS115" s="895"/>
      <c r="BT115" s="895"/>
      <c r="BU115" s="895"/>
      <c r="BV115" s="895">
        <v>1156765</v>
      </c>
      <c r="BW115" s="895"/>
      <c r="BX115" s="895"/>
      <c r="BY115" s="895"/>
      <c r="BZ115" s="895"/>
      <c r="CA115" s="895">
        <v>1081067</v>
      </c>
      <c r="CB115" s="895"/>
      <c r="CC115" s="895"/>
      <c r="CD115" s="895"/>
      <c r="CE115" s="895"/>
      <c r="CF115" s="956">
        <v>13.9</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407</v>
      </c>
      <c r="DH115" s="858"/>
      <c r="DI115" s="858"/>
      <c r="DJ115" s="858"/>
      <c r="DK115" s="859"/>
      <c r="DL115" s="860" t="s">
        <v>439</v>
      </c>
      <c r="DM115" s="858"/>
      <c r="DN115" s="858"/>
      <c r="DO115" s="858"/>
      <c r="DP115" s="859"/>
      <c r="DQ115" s="860" t="s">
        <v>439</v>
      </c>
      <c r="DR115" s="858"/>
      <c r="DS115" s="858"/>
      <c r="DT115" s="858"/>
      <c r="DU115" s="859"/>
      <c r="DV115" s="905" t="s">
        <v>407</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439</v>
      </c>
      <c r="AB116" s="858"/>
      <c r="AC116" s="858"/>
      <c r="AD116" s="858"/>
      <c r="AE116" s="859"/>
      <c r="AF116" s="860" t="s">
        <v>407</v>
      </c>
      <c r="AG116" s="858"/>
      <c r="AH116" s="858"/>
      <c r="AI116" s="858"/>
      <c r="AJ116" s="859"/>
      <c r="AK116" s="860" t="s">
        <v>407</v>
      </c>
      <c r="AL116" s="858"/>
      <c r="AM116" s="858"/>
      <c r="AN116" s="858"/>
      <c r="AO116" s="859"/>
      <c r="AP116" s="905" t="s">
        <v>439</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407</v>
      </c>
      <c r="BR116" s="895"/>
      <c r="BS116" s="895"/>
      <c r="BT116" s="895"/>
      <c r="BU116" s="895"/>
      <c r="BV116" s="895" t="s">
        <v>439</v>
      </c>
      <c r="BW116" s="895"/>
      <c r="BX116" s="895"/>
      <c r="BY116" s="895"/>
      <c r="BZ116" s="895"/>
      <c r="CA116" s="895" t="s">
        <v>439</v>
      </c>
      <c r="CB116" s="895"/>
      <c r="CC116" s="895"/>
      <c r="CD116" s="895"/>
      <c r="CE116" s="895"/>
      <c r="CF116" s="956" t="s">
        <v>407</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407</v>
      </c>
      <c r="DH116" s="858"/>
      <c r="DI116" s="858"/>
      <c r="DJ116" s="858"/>
      <c r="DK116" s="859"/>
      <c r="DL116" s="860" t="s">
        <v>439</v>
      </c>
      <c r="DM116" s="858"/>
      <c r="DN116" s="858"/>
      <c r="DO116" s="858"/>
      <c r="DP116" s="859"/>
      <c r="DQ116" s="860" t="s">
        <v>407</v>
      </c>
      <c r="DR116" s="858"/>
      <c r="DS116" s="858"/>
      <c r="DT116" s="858"/>
      <c r="DU116" s="859"/>
      <c r="DV116" s="905" t="s">
        <v>407</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1514351</v>
      </c>
      <c r="AB117" s="990"/>
      <c r="AC117" s="990"/>
      <c r="AD117" s="990"/>
      <c r="AE117" s="991"/>
      <c r="AF117" s="992">
        <v>1462401</v>
      </c>
      <c r="AG117" s="990"/>
      <c r="AH117" s="990"/>
      <c r="AI117" s="990"/>
      <c r="AJ117" s="991"/>
      <c r="AK117" s="992">
        <v>1360279</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433</v>
      </c>
      <c r="BR117" s="895"/>
      <c r="BS117" s="895"/>
      <c r="BT117" s="895"/>
      <c r="BU117" s="895"/>
      <c r="BV117" s="895" t="s">
        <v>433</v>
      </c>
      <c r="BW117" s="895"/>
      <c r="BX117" s="895"/>
      <c r="BY117" s="895"/>
      <c r="BZ117" s="895"/>
      <c r="CA117" s="895" t="s">
        <v>433</v>
      </c>
      <c r="CB117" s="895"/>
      <c r="CC117" s="895"/>
      <c r="CD117" s="895"/>
      <c r="CE117" s="895"/>
      <c r="CF117" s="956" t="s">
        <v>433</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433</v>
      </c>
      <c r="DH117" s="858"/>
      <c r="DI117" s="858"/>
      <c r="DJ117" s="858"/>
      <c r="DK117" s="859"/>
      <c r="DL117" s="860" t="s">
        <v>433</v>
      </c>
      <c r="DM117" s="858"/>
      <c r="DN117" s="858"/>
      <c r="DO117" s="858"/>
      <c r="DP117" s="859"/>
      <c r="DQ117" s="860" t="s">
        <v>433</v>
      </c>
      <c r="DR117" s="858"/>
      <c r="DS117" s="858"/>
      <c r="DT117" s="858"/>
      <c r="DU117" s="859"/>
      <c r="DV117" s="905" t="s">
        <v>433</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302</v>
      </c>
      <c r="AG118" s="983"/>
      <c r="AH118" s="983"/>
      <c r="AI118" s="983"/>
      <c r="AJ118" s="984"/>
      <c r="AK118" s="985" t="s">
        <v>301</v>
      </c>
      <c r="AL118" s="983"/>
      <c r="AM118" s="983"/>
      <c r="AN118" s="983"/>
      <c r="AO118" s="984"/>
      <c r="AP118" s="986" t="s">
        <v>427</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458</v>
      </c>
      <c r="BW118" s="926"/>
      <c r="BX118" s="926"/>
      <c r="BY118" s="926"/>
      <c r="BZ118" s="926"/>
      <c r="CA118" s="926" t="s">
        <v>127</v>
      </c>
      <c r="CB118" s="926"/>
      <c r="CC118" s="926"/>
      <c r="CD118" s="926"/>
      <c r="CE118" s="926"/>
      <c r="CF118" s="956" t="s">
        <v>127</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460</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461</v>
      </c>
      <c r="AB119" s="976"/>
      <c r="AC119" s="976"/>
      <c r="AD119" s="976"/>
      <c r="AE119" s="977"/>
      <c r="AF119" s="978" t="s">
        <v>127</v>
      </c>
      <c r="AG119" s="976"/>
      <c r="AH119" s="976"/>
      <c r="AI119" s="976"/>
      <c r="AJ119" s="977"/>
      <c r="AK119" s="978" t="s">
        <v>462</v>
      </c>
      <c r="AL119" s="976"/>
      <c r="AM119" s="976"/>
      <c r="AN119" s="976"/>
      <c r="AO119" s="977"/>
      <c r="AP119" s="979" t="s">
        <v>461</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463</v>
      </c>
      <c r="BP119" s="959"/>
      <c r="BQ119" s="963">
        <v>17387556</v>
      </c>
      <c r="BR119" s="926"/>
      <c r="BS119" s="926"/>
      <c r="BT119" s="926"/>
      <c r="BU119" s="926"/>
      <c r="BV119" s="926">
        <v>16000337</v>
      </c>
      <c r="BW119" s="926"/>
      <c r="BX119" s="926"/>
      <c r="BY119" s="926"/>
      <c r="BZ119" s="926"/>
      <c r="CA119" s="926">
        <v>15181341</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115819</v>
      </c>
      <c r="DH119" s="841"/>
      <c r="DI119" s="841"/>
      <c r="DJ119" s="841"/>
      <c r="DK119" s="842"/>
      <c r="DL119" s="843">
        <v>92656</v>
      </c>
      <c r="DM119" s="841"/>
      <c r="DN119" s="841"/>
      <c r="DO119" s="841"/>
      <c r="DP119" s="842"/>
      <c r="DQ119" s="843">
        <v>69492</v>
      </c>
      <c r="DR119" s="841"/>
      <c r="DS119" s="841"/>
      <c r="DT119" s="841"/>
      <c r="DU119" s="842"/>
      <c r="DV119" s="929">
        <v>0.9</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458</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3366408</v>
      </c>
      <c r="BR120" s="923"/>
      <c r="BS120" s="923"/>
      <c r="BT120" s="923"/>
      <c r="BU120" s="923"/>
      <c r="BV120" s="923">
        <v>3335123</v>
      </c>
      <c r="BW120" s="923"/>
      <c r="BX120" s="923"/>
      <c r="BY120" s="923"/>
      <c r="BZ120" s="923"/>
      <c r="CA120" s="923">
        <v>4166533</v>
      </c>
      <c r="CB120" s="923"/>
      <c r="CC120" s="923"/>
      <c r="CD120" s="923"/>
      <c r="CE120" s="923"/>
      <c r="CF120" s="947">
        <v>53.5</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6398352</v>
      </c>
      <c r="DH120" s="923"/>
      <c r="DI120" s="923"/>
      <c r="DJ120" s="923"/>
      <c r="DK120" s="923"/>
      <c r="DL120" s="923">
        <v>6215571</v>
      </c>
      <c r="DM120" s="923"/>
      <c r="DN120" s="923"/>
      <c r="DO120" s="923"/>
      <c r="DP120" s="923"/>
      <c r="DQ120" s="923">
        <v>5935259</v>
      </c>
      <c r="DR120" s="923"/>
      <c r="DS120" s="923"/>
      <c r="DT120" s="923"/>
      <c r="DU120" s="923"/>
      <c r="DV120" s="924">
        <v>76.099999999999994</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461</v>
      </c>
      <c r="AB121" s="858"/>
      <c r="AC121" s="858"/>
      <c r="AD121" s="858"/>
      <c r="AE121" s="859"/>
      <c r="AF121" s="860" t="s">
        <v>127</v>
      </c>
      <c r="AG121" s="858"/>
      <c r="AH121" s="858"/>
      <c r="AI121" s="858"/>
      <c r="AJ121" s="859"/>
      <c r="AK121" s="860" t="s">
        <v>458</v>
      </c>
      <c r="AL121" s="858"/>
      <c r="AM121" s="858"/>
      <c r="AN121" s="858"/>
      <c r="AO121" s="859"/>
      <c r="AP121" s="905" t="s">
        <v>460</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3332967</v>
      </c>
      <c r="BR121" s="895"/>
      <c r="BS121" s="895"/>
      <c r="BT121" s="895"/>
      <c r="BU121" s="895"/>
      <c r="BV121" s="895">
        <v>3491036</v>
      </c>
      <c r="BW121" s="895"/>
      <c r="BX121" s="895"/>
      <c r="BY121" s="895"/>
      <c r="BZ121" s="895"/>
      <c r="CA121" s="895">
        <v>3919939</v>
      </c>
      <c r="CB121" s="895"/>
      <c r="CC121" s="895"/>
      <c r="CD121" s="895"/>
      <c r="CE121" s="895"/>
      <c r="CF121" s="956">
        <v>50.3</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215598</v>
      </c>
      <c r="DH121" s="895"/>
      <c r="DI121" s="895"/>
      <c r="DJ121" s="895"/>
      <c r="DK121" s="895"/>
      <c r="DL121" s="895">
        <v>193055</v>
      </c>
      <c r="DM121" s="895"/>
      <c r="DN121" s="895"/>
      <c r="DO121" s="895"/>
      <c r="DP121" s="895"/>
      <c r="DQ121" s="895">
        <v>169685</v>
      </c>
      <c r="DR121" s="895"/>
      <c r="DS121" s="895"/>
      <c r="DT121" s="895"/>
      <c r="DU121" s="895"/>
      <c r="DV121" s="872">
        <v>2.2000000000000002</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461</v>
      </c>
      <c r="AB122" s="858"/>
      <c r="AC122" s="858"/>
      <c r="AD122" s="858"/>
      <c r="AE122" s="859"/>
      <c r="AF122" s="860" t="s">
        <v>127</v>
      </c>
      <c r="AG122" s="858"/>
      <c r="AH122" s="858"/>
      <c r="AI122" s="858"/>
      <c r="AJ122" s="859"/>
      <c r="AK122" s="860" t="s">
        <v>462</v>
      </c>
      <c r="AL122" s="858"/>
      <c r="AM122" s="858"/>
      <c r="AN122" s="858"/>
      <c r="AO122" s="859"/>
      <c r="AP122" s="905" t="s">
        <v>127</v>
      </c>
      <c r="AQ122" s="906"/>
      <c r="AR122" s="906"/>
      <c r="AS122" s="906"/>
      <c r="AT122" s="907"/>
      <c r="AU122" s="967"/>
      <c r="AV122" s="968"/>
      <c r="AW122" s="968"/>
      <c r="AX122" s="968"/>
      <c r="AY122" s="969"/>
      <c r="AZ122" s="960" t="s">
        <v>472</v>
      </c>
      <c r="BA122" s="961"/>
      <c r="BB122" s="961"/>
      <c r="BC122" s="961"/>
      <c r="BD122" s="961"/>
      <c r="BE122" s="961"/>
      <c r="BF122" s="961"/>
      <c r="BG122" s="961"/>
      <c r="BH122" s="961"/>
      <c r="BI122" s="961"/>
      <c r="BJ122" s="961"/>
      <c r="BK122" s="961"/>
      <c r="BL122" s="961"/>
      <c r="BM122" s="961"/>
      <c r="BN122" s="961"/>
      <c r="BO122" s="961"/>
      <c r="BP122" s="962"/>
      <c r="BQ122" s="963">
        <v>9087877</v>
      </c>
      <c r="BR122" s="926"/>
      <c r="BS122" s="926"/>
      <c r="BT122" s="926"/>
      <c r="BU122" s="926"/>
      <c r="BV122" s="926">
        <v>8475964</v>
      </c>
      <c r="BW122" s="926"/>
      <c r="BX122" s="926"/>
      <c r="BY122" s="926"/>
      <c r="BZ122" s="926"/>
      <c r="CA122" s="926">
        <v>7854578</v>
      </c>
      <c r="CB122" s="926"/>
      <c r="CC122" s="926"/>
      <c r="CD122" s="926"/>
      <c r="CE122" s="926"/>
      <c r="CF122" s="927">
        <v>100.8</v>
      </c>
      <c r="CG122" s="928"/>
      <c r="CH122" s="928"/>
      <c r="CI122" s="928"/>
      <c r="CJ122" s="928"/>
      <c r="CK122" s="950"/>
      <c r="CL122" s="936"/>
      <c r="CM122" s="936"/>
      <c r="CN122" s="936"/>
      <c r="CO122" s="937"/>
      <c r="CP122" s="916" t="s">
        <v>473</v>
      </c>
      <c r="CQ122" s="917"/>
      <c r="CR122" s="917"/>
      <c r="CS122" s="917"/>
      <c r="CT122" s="917"/>
      <c r="CU122" s="917"/>
      <c r="CV122" s="917"/>
      <c r="CW122" s="917"/>
      <c r="CX122" s="917"/>
      <c r="CY122" s="917"/>
      <c r="CZ122" s="917"/>
      <c r="DA122" s="917"/>
      <c r="DB122" s="917"/>
      <c r="DC122" s="917"/>
      <c r="DD122" s="917"/>
      <c r="DE122" s="917"/>
      <c r="DF122" s="918"/>
      <c r="DG122" s="894">
        <v>478</v>
      </c>
      <c r="DH122" s="895"/>
      <c r="DI122" s="895"/>
      <c r="DJ122" s="895"/>
      <c r="DK122" s="895"/>
      <c r="DL122" s="895">
        <v>627</v>
      </c>
      <c r="DM122" s="895"/>
      <c r="DN122" s="895"/>
      <c r="DO122" s="895"/>
      <c r="DP122" s="895"/>
      <c r="DQ122" s="895">
        <v>712</v>
      </c>
      <c r="DR122" s="895"/>
      <c r="DS122" s="895"/>
      <c r="DT122" s="895"/>
      <c r="DU122" s="895"/>
      <c r="DV122" s="872">
        <v>0</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474</v>
      </c>
      <c r="AB123" s="858"/>
      <c r="AC123" s="858"/>
      <c r="AD123" s="858"/>
      <c r="AE123" s="859"/>
      <c r="AF123" s="860" t="s">
        <v>475</v>
      </c>
      <c r="AG123" s="858"/>
      <c r="AH123" s="858"/>
      <c r="AI123" s="858"/>
      <c r="AJ123" s="859"/>
      <c r="AK123" s="860" t="s">
        <v>460</v>
      </c>
      <c r="AL123" s="858"/>
      <c r="AM123" s="858"/>
      <c r="AN123" s="858"/>
      <c r="AO123" s="859"/>
      <c r="AP123" s="905" t="s">
        <v>461</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476</v>
      </c>
      <c r="BP123" s="959"/>
      <c r="BQ123" s="913">
        <v>15787252</v>
      </c>
      <c r="BR123" s="914"/>
      <c r="BS123" s="914"/>
      <c r="BT123" s="914"/>
      <c r="BU123" s="914"/>
      <c r="BV123" s="914">
        <v>15302123</v>
      </c>
      <c r="BW123" s="914"/>
      <c r="BX123" s="914"/>
      <c r="BY123" s="914"/>
      <c r="BZ123" s="914"/>
      <c r="CA123" s="914">
        <v>15941050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477</v>
      </c>
      <c r="AB124" s="858"/>
      <c r="AC124" s="858"/>
      <c r="AD124" s="858"/>
      <c r="AE124" s="859"/>
      <c r="AF124" s="860" t="s">
        <v>127</v>
      </c>
      <c r="AG124" s="858"/>
      <c r="AH124" s="858"/>
      <c r="AI124" s="858"/>
      <c r="AJ124" s="859"/>
      <c r="AK124" s="860" t="s">
        <v>462</v>
      </c>
      <c r="AL124" s="858"/>
      <c r="AM124" s="858"/>
      <c r="AN124" s="858"/>
      <c r="AO124" s="859"/>
      <c r="AP124" s="905" t="s">
        <v>127</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21.8</v>
      </c>
      <c r="BR124" s="912"/>
      <c r="BS124" s="912"/>
      <c r="BT124" s="912"/>
      <c r="BU124" s="912"/>
      <c r="BV124" s="912">
        <v>9.5</v>
      </c>
      <c r="BW124" s="912"/>
      <c r="BX124" s="912"/>
      <c r="BY124" s="912"/>
      <c r="BZ124" s="912"/>
      <c r="CA124" s="912" t="s">
        <v>127</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477</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15">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461</v>
      </c>
      <c r="AG125" s="858"/>
      <c r="AH125" s="858"/>
      <c r="AI125" s="858"/>
      <c r="AJ125" s="859"/>
      <c r="AK125" s="860" t="s">
        <v>461</v>
      </c>
      <c r="AL125" s="858"/>
      <c r="AM125" s="858"/>
      <c r="AN125" s="858"/>
      <c r="AO125" s="859"/>
      <c r="AP125" s="905" t="s">
        <v>475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462</v>
      </c>
      <c r="DR125" s="923"/>
      <c r="DS125" s="923"/>
      <c r="DT125" s="923"/>
      <c r="DU125" s="923"/>
      <c r="DV125" s="924" t="s">
        <v>127</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474</v>
      </c>
      <c r="AG126" s="858"/>
      <c r="AH126" s="858"/>
      <c r="AI126" s="858"/>
      <c r="AJ126" s="859"/>
      <c r="AK126" s="860" t="s">
        <v>477</v>
      </c>
      <c r="AL126" s="858"/>
      <c r="AM126" s="858"/>
      <c r="AN126" s="858"/>
      <c r="AO126" s="859"/>
      <c r="AP126" s="905" t="s">
        <v>462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v>2172173</v>
      </c>
      <c r="DH126" s="895"/>
      <c r="DI126" s="895"/>
      <c r="DJ126" s="895"/>
      <c r="DK126" s="895"/>
      <c r="DL126" s="895">
        <v>1156765</v>
      </c>
      <c r="DM126" s="895"/>
      <c r="DN126" s="895"/>
      <c r="DO126" s="895"/>
      <c r="DP126" s="895"/>
      <c r="DQ126" s="895">
        <v>1081067</v>
      </c>
      <c r="DR126" s="895"/>
      <c r="DS126" s="895"/>
      <c r="DT126" s="895"/>
      <c r="DU126" s="895"/>
      <c r="DV126" s="872">
        <v>13.9</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127</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474</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453795</v>
      </c>
      <c r="AB128" s="879"/>
      <c r="AC128" s="879"/>
      <c r="AD128" s="879"/>
      <c r="AE128" s="880"/>
      <c r="AF128" s="881">
        <v>448586</v>
      </c>
      <c r="AG128" s="879"/>
      <c r="AH128" s="879"/>
      <c r="AI128" s="879"/>
      <c r="AJ128" s="880"/>
      <c r="AK128" s="881">
        <v>459599</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127</v>
      </c>
      <c r="BG128" s="865"/>
      <c r="BH128" s="865"/>
      <c r="BI128" s="865"/>
      <c r="BJ128" s="865"/>
      <c r="BK128" s="865"/>
      <c r="BL128" s="888"/>
      <c r="BM128" s="864">
        <v>13.59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461</v>
      </c>
      <c r="DM128" s="869"/>
      <c r="DN128" s="869"/>
      <c r="DO128" s="869"/>
      <c r="DP128" s="869"/>
      <c r="DQ128" s="869" t="s">
        <v>461</v>
      </c>
      <c r="DR128" s="869"/>
      <c r="DS128" s="869"/>
      <c r="DT128" s="869"/>
      <c r="DU128" s="869"/>
      <c r="DV128" s="870" t="s">
        <v>477</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8263179</v>
      </c>
      <c r="AB129" s="858"/>
      <c r="AC129" s="858"/>
      <c r="AD129" s="858"/>
      <c r="AE129" s="859"/>
      <c r="AF129" s="860">
        <v>8270194</v>
      </c>
      <c r="AG129" s="858"/>
      <c r="AH129" s="858"/>
      <c r="AI129" s="858"/>
      <c r="AJ129" s="859"/>
      <c r="AK129" s="860">
        <v>8670342</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127</v>
      </c>
      <c r="BG129" s="848"/>
      <c r="BH129" s="848"/>
      <c r="BI129" s="848"/>
      <c r="BJ129" s="848"/>
      <c r="BK129" s="848"/>
      <c r="BL129" s="849"/>
      <c r="BM129" s="847">
        <v>18.59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931012</v>
      </c>
      <c r="AB130" s="858"/>
      <c r="AC130" s="858"/>
      <c r="AD130" s="858"/>
      <c r="AE130" s="859"/>
      <c r="AF130" s="860">
        <v>938284</v>
      </c>
      <c r="AG130" s="858"/>
      <c r="AH130" s="858"/>
      <c r="AI130" s="858"/>
      <c r="AJ130" s="859"/>
      <c r="AK130" s="860">
        <v>875902</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7332167</v>
      </c>
      <c r="AB131" s="841"/>
      <c r="AC131" s="841"/>
      <c r="AD131" s="841"/>
      <c r="AE131" s="842"/>
      <c r="AF131" s="843">
        <v>7331910</v>
      </c>
      <c r="AG131" s="841"/>
      <c r="AH131" s="841"/>
      <c r="AI131" s="841"/>
      <c r="AJ131" s="842"/>
      <c r="AK131" s="843">
        <v>7794440</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t="s">
        <v>127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1.7667900910000001</v>
      </c>
      <c r="AB132" s="821"/>
      <c r="AC132" s="821"/>
      <c r="AD132" s="821"/>
      <c r="AE132" s="822"/>
      <c r="AF132" s="823">
        <v>1.0301681279999999</v>
      </c>
      <c r="AG132" s="821"/>
      <c r="AH132" s="821"/>
      <c r="AI132" s="821"/>
      <c r="AJ132" s="822"/>
      <c r="AK132" s="823">
        <v>0.31789326800000001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2.6</v>
      </c>
      <c r="AB133" s="800"/>
      <c r="AC133" s="800"/>
      <c r="AD133" s="800"/>
      <c r="AE133" s="801"/>
      <c r="AF133" s="799">
        <v>2</v>
      </c>
      <c r="AG133" s="800"/>
      <c r="AH133" s="800"/>
      <c r="AI133" s="800"/>
      <c r="AJ133" s="801"/>
      <c r="AK133" s="799">
        <v>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r6umGKrhwtbWPAX+xzGTajfTCmD3rVJ+z3BtuVJ1JASlgMFtLWB7m7UCJYlvtUdT3qf43X/fL4fvCs+OPYl6Q==" saltValue="g96nYSBwYizL+ixhgrLL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44pj5yLZzkZP6BRtQMS7Yo5gPYis3zyf0YfZm9RUTXVHCXQCYzqpMFgwjPOCeob6NbZt42dFLMcnkOecX59Jg==" saltValue="QRRsEaVLaJMu20W1RKLJ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AzSWLYWvjuQCB7QHV0axP3EmFUnsCdkzRw9aAcaOoe0E1CuThf3htLV0D3J1RTqhYlztXBIT3W9kM0ua1jSeQ==" saltValue="sI2bBrD09h6B/WRswI+b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2409145</v>
      </c>
      <c r="AP9" s="312">
        <v>55344</v>
      </c>
      <c r="AQ9" s="313">
        <v>63072</v>
      </c>
      <c r="AR9" s="314">
        <v>-12.3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271881</v>
      </c>
      <c r="AP10" s="315">
        <v>6246</v>
      </c>
      <c r="AQ10" s="316">
        <v>6862</v>
      </c>
      <c r="AR10" s="317">
        <v>-9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414084</v>
      </c>
      <c r="AP11" s="315">
        <v>9513</v>
      </c>
      <c r="AQ11" s="316">
        <v>9054</v>
      </c>
      <c r="AR11" s="317">
        <v>5.0999999999999996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361</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130327</v>
      </c>
      <c r="AP14" s="315">
        <v>2994</v>
      </c>
      <c r="AQ14" s="316">
        <v>2718</v>
      </c>
      <c r="AR14" s="317">
        <v>10.199999999999999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13665</v>
      </c>
      <c r="AP15" s="315">
        <v>314</v>
      </c>
      <c r="AQ15" s="316">
        <v>1384</v>
      </c>
      <c r="AR15" s="317">
        <v>-77.3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-185222</v>
      </c>
      <c r="AP16" s="315">
        <v>-4255</v>
      </c>
      <c r="AQ16" s="316">
        <v>-5449</v>
      </c>
      <c r="AR16" s="317">
        <v>-21.9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3053880</v>
      </c>
      <c r="AP17" s="315">
        <v>70156</v>
      </c>
      <c r="AQ17" s="316">
        <v>78003</v>
      </c>
      <c r="AR17" s="317">
        <v>-10.1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7.17</v>
      </c>
      <c r="AP21" s="328">
        <v>7.51</v>
      </c>
      <c r="AQ21" s="329">
        <v>-0.34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99.7</v>
      </c>
      <c r="AP22" s="333">
        <v>97.1</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672722</v>
      </c>
      <c r="AP32" s="342">
        <v>15454</v>
      </c>
      <c r="AQ32" s="343">
        <v>34855</v>
      </c>
      <c r="AR32" s="344">
        <v>-55.7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679852</v>
      </c>
      <c r="AP35" s="342">
        <v>15618</v>
      </c>
      <c r="AQ35" s="343">
        <v>15141</v>
      </c>
      <c r="AR35" s="344">
        <v>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7705</v>
      </c>
      <c r="AP36" s="342">
        <v>177</v>
      </c>
      <c r="AQ36" s="343">
        <v>2517</v>
      </c>
      <c r="AR36" s="344">
        <v>-93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t="s">
        <v>515</v>
      </c>
      <c r="AP37" s="342" t="s">
        <v>515</v>
      </c>
      <c r="AQ37" s="343">
        <v>522</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t="s">
        <v>515</v>
      </c>
      <c r="AP38" s="345" t="s">
        <v>515</v>
      </c>
      <c r="AQ38" s="346">
        <v>1</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-459599</v>
      </c>
      <c r="AP39" s="342">
        <v>-10558</v>
      </c>
      <c r="AQ39" s="343">
        <v>-2915</v>
      </c>
      <c r="AR39" s="344">
        <v>262.2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-875902</v>
      </c>
      <c r="AP40" s="342">
        <v>-20122</v>
      </c>
      <c r="AQ40" s="343">
        <v>-35363</v>
      </c>
      <c r="AR40" s="344">
        <v>-43.1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24778</v>
      </c>
      <c r="AP41" s="342">
        <v>569</v>
      </c>
      <c r="AQ41" s="343">
        <v>14758</v>
      </c>
      <c r="AR41" s="344">
        <v>-96.1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1565138</v>
      </c>
      <c r="AN51" s="364">
        <v>36605</v>
      </c>
      <c r="AO51" s="365">
        <v>2</v>
      </c>
      <c r="AP51" s="366">
        <v>53292</v>
      </c>
      <c r="AQ51" s="367">
        <v>0</v>
      </c>
      <c r="AR51" s="368">
        <v>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1205551</v>
      </c>
      <c r="AN52" s="372">
        <v>28195</v>
      </c>
      <c r="AO52" s="373">
        <v>-3.7</v>
      </c>
      <c r="AP52" s="374">
        <v>28900</v>
      </c>
      <c r="AQ52" s="375">
        <v>18.899999999999999</v>
      </c>
      <c r="AR52" s="376">
        <v>-22.6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1767815</v>
      </c>
      <c r="AN53" s="364">
        <v>41072</v>
      </c>
      <c r="AO53" s="365">
        <v>12.2</v>
      </c>
      <c r="AP53" s="366">
        <v>56894</v>
      </c>
      <c r="AQ53" s="367">
        <v>6.8</v>
      </c>
      <c r="AR53" s="368">
        <v>5.4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1269655</v>
      </c>
      <c r="AN54" s="372">
        <v>29498</v>
      </c>
      <c r="AO54" s="373">
        <v>4.5999999999999996</v>
      </c>
      <c r="AP54" s="374">
        <v>32548</v>
      </c>
      <c r="AQ54" s="375">
        <v>12.6</v>
      </c>
      <c r="AR54" s="376">
        <v>-8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688352</v>
      </c>
      <c r="AN55" s="364">
        <v>15988</v>
      </c>
      <c r="AO55" s="365">
        <v>-61.1</v>
      </c>
      <c r="AP55" s="366">
        <v>57122</v>
      </c>
      <c r="AQ55" s="367">
        <v>0.4</v>
      </c>
      <c r="AR55" s="368">
        <v>-61.5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502579</v>
      </c>
      <c r="AN56" s="372">
        <v>11673</v>
      </c>
      <c r="AO56" s="373">
        <v>-60.4</v>
      </c>
      <c r="AP56" s="374">
        <v>36191</v>
      </c>
      <c r="AQ56" s="375">
        <v>11.2</v>
      </c>
      <c r="AR56" s="376">
        <v>-71.599999999999994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1301861</v>
      </c>
      <c r="AN57" s="364">
        <v>30093</v>
      </c>
      <c r="AO57" s="365">
        <v>88.2</v>
      </c>
      <c r="AP57" s="366">
        <v>53655</v>
      </c>
      <c r="AQ57" s="367">
        <v>-6.1</v>
      </c>
      <c r="AR57" s="368">
        <v>94.3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571032</v>
      </c>
      <c r="AN58" s="372">
        <v>13200</v>
      </c>
      <c r="AO58" s="373">
        <v>13.1</v>
      </c>
      <c r="AP58" s="374">
        <v>32719</v>
      </c>
      <c r="AQ58" s="375">
        <v>-9.6</v>
      </c>
      <c r="AR58" s="376">
        <v>22.7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1177990</v>
      </c>
      <c r="AN59" s="364">
        <v>27062</v>
      </c>
      <c r="AO59" s="365">
        <v>-10.1</v>
      </c>
      <c r="AP59" s="366">
        <v>53869</v>
      </c>
      <c r="AQ59" s="367">
        <v>0.4</v>
      </c>
      <c r="AR59" s="368">
        <v>-10.5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499343</v>
      </c>
      <c r="AN60" s="372">
        <v>11471</v>
      </c>
      <c r="AO60" s="373">
        <v>-13.1</v>
      </c>
      <c r="AP60" s="374">
        <v>35046</v>
      </c>
      <c r="AQ60" s="375">
        <v>7.1</v>
      </c>
      <c r="AR60" s="376">
        <v>-20.2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1300231</v>
      </c>
      <c r="AN61" s="379">
        <v>30164</v>
      </c>
      <c r="AO61" s="380">
        <v>6.2</v>
      </c>
      <c r="AP61" s="381">
        <v>54966</v>
      </c>
      <c r="AQ61" s="382">
        <v>0.3</v>
      </c>
      <c r="AR61" s="368">
        <v>5.9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809632</v>
      </c>
      <c r="AN62" s="372">
        <v>18807</v>
      </c>
      <c r="AO62" s="373">
        <v>-11.9</v>
      </c>
      <c r="AP62" s="374">
        <v>33081</v>
      </c>
      <c r="AQ62" s="375">
        <v>8</v>
      </c>
      <c r="AR62" s="376">
        <v>-19.899999999999999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eaToEVdQMAOqR61jOqv51ln0hi7xUjNemr0L6u5uZAUknyO3jfZ1kjVWcV93Tle8OweXFoIIJ4EMKeS81gpUA==" saltValue="JNa54OTivgyg2Uh6NoJY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3W0VvoMaCsPy1Bb2fskOkgf3mNHDPJuBR+SvdkJipYPxTz8ASSkagUjKVT0Px3CJtIMrB5+ZRYQvylD42yTKw==" saltValue="716iZagAXPFYer8l4zED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efR7jgE2i+r4UbZAWo/24dQ0AAN6fcwk5GkJchkS/uVcWpYIMwI+G41yuoCbDsx7FN7aIcN3t7F4XVj//HY7A==" saltValue="r5zNT+KjSUU5AXlNXhnG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30.68</v>
      </c>
      <c r="G47" s="12">
        <v>23.45</v>
      </c>
      <c r="H47" s="12">
        <v>26.36</v>
      </c>
      <c r="I47" s="12">
        <v>23.19</v>
      </c>
      <c r="J47" s="13">
        <v>25.61</v>
      </c>
    </row>
    <row r="48" spans="2:10" ht="57.75" customHeight="1" x14ac:dyDescent="0.15">
      <c r="B48" s="14"/>
      <c r="C48" s="1234" t="s">
        <v>4</v>
      </c>
      <c r="D48" s="1234"/>
      <c r="E48" s="1235"/>
      <c r="F48" s="15">
        <v>2.9</v>
      </c>
      <c r="G48" s="16">
        <v>8.2799999999999994</v>
      </c>
      <c r="H48" s="16">
        <v>3.49</v>
      </c>
      <c r="I48" s="16">
        <v>7.28</v>
      </c>
      <c r="J48" s="17">
        <v>3.07</v>
      </c>
    </row>
    <row r="49" spans="2:10" ht="57.75" customHeight="1" thickBot="1" x14ac:dyDescent="0.2">
      <c r="B49" s="18"/>
      <c r="C49" s="1236" t="s">
        <v>5</v>
      </c>
      <c r="D49" s="1236"/>
      <c r="E49" s="1237"/>
      <c r="F49" s="19" t="s">
        <v>562</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pIYuqHIfXYyD7bZ2zboHbbWS4QX3N5Lovju6axQ3C398jDf5HTsI7kzuPtDEY73WG3SwFEpexK7fHbO6yUsqA==" saltValue="1qq7GKriSY4F4A/IY+xT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2020-03-25T02:32:18Z</cp:lastPrinted>
  <dcterms:created xsi:type="dcterms:W3CDTF">2020-02-10T04:26:04Z</dcterms:created>
  <dcterms:modified xsi:type="dcterms:W3CDTF">2020-10-19T06:18:07Z</dcterms:modified>
  <cp:category/>
</cp:coreProperties>
</file>