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wn.taketoyo.local\public\share\総務部\総務課\総務課　共通\財政共通\S_05照会案件\H31照会\R011017【1024〆】平成29年度財政状況資料集（公会計分）の作成について（照会）\公表（R011129HPにアップロード）\"/>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Sheet1" sheetId="18" r:id="rId17"/>
    <sheet name="データシート" sheetId="9" state="hidden"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<sst xmlns="http://schemas.openxmlformats.org/spreadsheetml/2006/main" count="1108" uniqueCount="587">
  <si>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</si>
  <si>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</si>
  <si>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</si>
  <si>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</si>
  <si>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</si>
  <si>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</si>
  <si>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</si>
  <si>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</si>
  <si>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</si>
  <si>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</si>
  <si>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</si>
  <si>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</si>
  <si>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</si>
  <si>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</si>
  <si>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</si>
  <si>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</si>
  <si>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</si>
  <si>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</si>
  <si>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</si>
  <si>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</si>
  <si>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</si>
  <si>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</si>
  <si>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</si>
  <si>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</si>
  <si>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</si>
  <si>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</si>
  <si>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</si>
  <si>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</si>
  <si>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</si>
  <si>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</si>
  <si>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</si>
  <si>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</si>
  <si>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</si>
  <si>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</si>
  <si>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</si>
  <si>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</si>
  <si>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</si>
  <si>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</si>
  <si>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</si>
  <si>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</si>
  <si>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</si>
  <si>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</si>
  <si>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</si>
  <si>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</si>
  <si>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</si>
  <si>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</si>
  <si>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</si>
  <si>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</si>
  <si>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</si>
  <si>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</si>
  <si>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</si>
  <si>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</si>
  <si>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</si>
  <si>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</si>
  <si>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</si>
  <si>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</si>
  <si>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</si>
  <si>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</si>
  <si>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</si>
  <si>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</si>
  <si>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</si>
  <si>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</si>
  <si>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</si>
  <si>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</si>
  <si>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</si>
  <si>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</si>
  <si>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</si>
  <si>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</si>
  <si>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</si>
  <si>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</si>
  <si>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</si>
  <si>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</si>
  <si>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</si>
  <si>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</si>
  <si>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</si>
  <si>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</si>
  <si>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</si>
  <si>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</si>
  <si>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</si>
  <si>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</si>
  <si>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</si>
  <si>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</si>
  <si>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</si>
  <si>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</si>
  <si>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</si>
  <si>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</si>
  <si>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</si>
  <si>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</si>
  <si>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</si>
  <si>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</si>
  <si>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</si>
  <si>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</si>
  <si>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</si>
  <si>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</si>
  <si>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</si>
  <si>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</si>
  <si>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</si>
  <si>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</si>
  <si>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</si>
  <si>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</si>
  <si>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</si>
  <si>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</si>
  <si>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</si>
  <si>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</si>
  <si>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</si>
  <si>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</si>
  <si>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</si>
  <si>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</si>
  <si>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</si>
  <si>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</si>
  <si>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</si>
  <si>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</si>
  <si>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</si>
  <si>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</si>
  <si>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</si>
  <si>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</si>
  <si>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</si>
  <si>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</si>
  <si>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</si>
  <si>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</si>
  <si>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</si>
  <si>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</si>
  <si>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</si>
  <si>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</si>
  <si>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</si>
  <si>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</si>
  <si>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</si>
  <si>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</si>
  <si>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</si>
  <si>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</si>
  <si>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</si>
  <si>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</si>
  <si>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</si>
  <si>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</si>
  <si>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</si>
  <si>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</si>
  <si>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</si>
  <si>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</si>
  <si>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</si>
  <si>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</si>
  <si>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</si>
  <si>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</si>
  <si>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</si>
  <si>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</si>
  <si>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</si>
  <si>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</si>
  <si>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</si>
  <si>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</si>
  <si>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</si>
  <si>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</si>
  <si>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</si>
  <si>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</si>
  <si>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</si>
  <si>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</si>
  <si>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</si>
  <si>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</si>
  <si>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</si>
  <si>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</si>
  <si>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</si>
  <si>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</si>
  <si>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</si>
  <si>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</si>
  <si>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</si>
  <si>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</si>
  <si>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</si>
  <si>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</si>
  <si>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</si>
  <si>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</si>
  <si>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</si>
  <si>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</si>
  <si>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</si>
  <si>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</si>
  <si>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</si>
  <si>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</si>
  <si>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</si>
  <si>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</si>
  <si>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</si>
  <si>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</si>
  <si>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</si>
  <si>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</si>
  <si>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</si>
  <si>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</si>
  <si>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</si>
  <si>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</si>
  <si>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</si>
  <si>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</si>
  <si>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</si>
  <si>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</si>
  <si>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</si>
  <si>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</si>
  <si>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</si>
  <si>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</si>
  <si>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</si>
  <si>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</si>
  <si>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</si>
  <si>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</si>
  <si>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</si>
  <si>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</si>
  <si>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</si>
  <si>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</si>
  <si>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</si>
  <si>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</si>
  <si>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</si>
  <si>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</si>
  <si>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</si>
  <si>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</si>
  <si>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</si>
  <si>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愛知県武豊町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</si>
  <si>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</si>
  <si>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</si>
  <si>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</si>
  <si>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</si>
  <si>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</si>
  <si>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</si>
  <si>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</si>
  <si>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</si>
  <si>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</si>
  <si>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</si>
  <si>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</si>
  <si>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</si>
  <si>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</si>
  <si>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</si>
  <si>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</si>
  <si>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</si>
  <si>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</si>
  <si>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</si>
  <si>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</si>
  <si>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</si>
  <si>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</si>
  <si>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</si>
  <si>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</si>
  <si>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</si>
  <si>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</si>
  <si>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</si>
  <si>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</si>
  <si>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</si>
  <si>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</si>
  <si>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</si>
  <si>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</si>
  <si>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</si>
  <si>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</si>
  <si>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</si>
  <si>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</si>
  <si>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</si>
  <si>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</si>
  <si>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</si>
  <si>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</si>
  <si>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</si>
  <si>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</si>
  <si>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</si>
  <si>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</si>
  <si>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</si>
  <si>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</si>
  <si>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</si>
  <si>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</si>
  <si>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</si>
  <si>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</si>
  <si>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</si>
  <si>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</si>
  <si>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</si>
  <si>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</si>
  <si>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</si>
  <si>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</si>
  <si>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</si>
  <si>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</si>
  <si>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</si>
  <si>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</si>
  <si>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</si>
  <si>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</si>
  <si>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</si>
  <si>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</si>
  <si>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</si>
  <si>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</si>
  <si>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</si>
  <si>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</si>
  <si>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</si>
  <si>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</si>
  <si>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</si>
  <si>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</si>
  <si>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</si>
  <si>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</si>
  <si>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</si>
  <si>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</si>
  <si>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</si>
  <si>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</si>
  <si>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</si>
  <si>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</si>
  <si>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</si>
  <si>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</si>
  <si>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</si>
  <si>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</si>
  <si>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</si>
  <si>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</si>
  <si>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</si>
  <si>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</si>
  <si>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</si>
  <si>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</si>
  <si>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</si>
  <si>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</si>
  <si>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</si>
  <si>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</si>
  <si>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</si>
  <si>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</si>
  <si>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</si>
  <si>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</si>
  <si>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</si>
  <si>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</si>
  <si>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</si>
  <si>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</si>
  <si>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</si>
  <si>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</si>
  <si>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</si>
  <si>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</si>
  <si>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</si>
  <si>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</si>
  <si>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</si>
  <si>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</si>
  <si>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</si>
  <si>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</si>
  <si>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</si>
  <si>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</si>
  <si>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</si>
  <si>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</si>
  <si>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</si>
  <si>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</si>
  <si>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</si>
  <si>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</si>
  <si>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</si>
  <si>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</si>
  <si>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</si>
  <si>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</si>
  <si>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</si>
  <si>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</si>
  <si>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</si>
  <si>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</si>
  <si>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</si>
  <si>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</si>
  <si>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</si>
  <si>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</si>
  <si>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</si>
  <si>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</si>
  <si>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</si>
  <si>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</si>
  <si>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</si>
  <si>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</si>
  <si>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</si>
  <si>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</si>
  <si>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</si>
  <si>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</si>
  <si>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</si>
  <si>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</si>
  <si>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</si>
  <si>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</si>
  <si>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</si>
  <si>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</si>
  <si>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</si>
  <si>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</si>
  <si>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愛知県武豊町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</si>
  <si>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</si>
  <si>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</si>
  <si>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</si>
  <si>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</si>
  <si>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</si>
  <si>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</si>
  <si>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</si>
  <si>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</si>
  <si>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</si>
  <si>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</si>
  <si>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</si>
  <si>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</si>
  <si>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</si>
  <si>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</si>
  <si>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</si>
  <si>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</si>
  <si>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</si>
  <si>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</si>
  <si>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</si>
  <si>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</si>
  <si>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</si>
  <si>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</si>
  <si>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</si>
  <si>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</si>
  <si>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</si>
  <si>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</si>
  <si>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</si>
  <si>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</si>
  <si>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</si>
  <si>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</si>
  <si>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</si>
  <si>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</si>
  <si>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</si>
  <si>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</si>
  <si>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</si>
  <si>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</si>
  <si>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</si>
  <si>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</si>
  <si>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</si>
  <si>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</si>
  <si>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</si>
  <si>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</si>
  <si>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</si>
  <si>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</si>
  <si>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</si>
  <si>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</si>
  <si>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</si>
  <si>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</si>
  <si>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</si>
  <si>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</si>
  <si>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</si>
  <si>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</si>
  <si>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</si>
  <si>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</si>
  <si>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</si>
  <si>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</si>
  <si>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</si>
  <si>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</si>
  <si>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</si>
  <si>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</si>
  <si>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</si>
  <si>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</si>
  <si>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</si>
  <si>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</si>
  <si>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</si>
  <si>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</si>
  <si>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</si>
  <si>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</si>
  <si>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</si>
  <si>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</si>
  <si>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</si>
  <si>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</si>
  <si>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</si>
  <si>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</si>
  <si>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</si>
  <si>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</si>
  <si>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</si>
  <si>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</si>
  <si>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</si>
  <si>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</si>
  <si>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</si>
  <si>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</si>
  <si>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</si>
  <si>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</si>
  <si>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</si>
  <si>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</si>
  <si>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</si>
  <si>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</si>
  <si>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</si>
  <si>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</si>
  <si>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</si>
  <si>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</si>
  <si>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</si>
  <si>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</si>
  <si>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</si>
  <si>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</si>
  <si>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</si>
  <si>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</si>
  <si>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</si>
  <si>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</si>
  <si>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</si>
  <si>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</si>
  <si>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</si>
  <si>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</si>
  <si>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</si>
  <si>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</si>
  <si>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</si>
  <si>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</si>
  <si>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</si>
  <si>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</si>
  <si>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</si>
  <si>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</si>
  <si>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</si>
  <si>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</si>
  <si>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</si>
  <si>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</si>
  <si>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</si>
  <si>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</si>
  <si>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</si>
  <si>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</si>
  <si>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</si>
  <si>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</si>
  <si>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</si>
  <si>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</si>
  <si>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</si>
  <si>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</si>
  <si>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</si>
  <si>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</si>
  <si>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</si>
  <si>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</si>
  <si>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</si>
  <si>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</si>
  <si>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</si>
  <si>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</si>
  <si>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</si>
  <si>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</si>
  <si>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</si>
  <si>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</si>
  <si>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</si>
  <si>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</si>
  <si>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</si>
  <si>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</si>
  <si>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</si>
  <si>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</si>
  <si>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</si>
  <si>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</si>
  <si>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</si>
  <si>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</si>
  <si>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</si>
  <si>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</si>
  <si>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</si>
  <si>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</si>
  <si>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</si>
  <si>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</si>
  <si>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</si>
  <si>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</si>
  <si>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</si>
  <si>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</si>
  <si>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</si>
  <si>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</si>
  <si>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</si>
  <si>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</si>
  <si>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</si>
  <si>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</si>
  <si>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</si>
  <si>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</si>
  <si>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</si>
  <si>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</si>
  <si>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</si>
  <si>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</si>
  <si>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</si>
  <si>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</si>
  <si>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</si>
  <si>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</si>
  <si>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</si>
  <si>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5.64</t>
  </si>
  <si>
    <t>▲ 14.96</t>
  </si>
  <si>
    <t>▲ 4.00</t>
  </si>
  <si>
    <t>▲ 9.44</t>
  </si>
  <si>
    <t>▲ 2.84</t>
  </si>
  <si>
    <t>水道事業会計</t>
  </si>
  <si>
    <t>一般会計</t>
  </si>
  <si>
    <t>国民健康保険事業特別会計</t>
  </si>
  <si>
    <t>介護保険事業特別会計</t>
  </si>
  <si>
    <t>後期高齢者医療特別会計</t>
  </si>
  <si>
    <t>農業集落排水事業特別会計</t>
  </si>
  <si>
    <t>下水道事業特別会計</t>
  </si>
  <si>
    <t>その他会計（赤字）</t>
  </si>
  <si>
    <t>その他会計（黒字）</t>
  </si>
  <si>
    <t>一般会計</t>
    <phoneticPr fontId="5"/>
  </si>
  <si>
    <t>国民健康保険事業特別会計</t>
    <phoneticPr fontId="5"/>
  </si>
  <si>
    <t>-</t>
    <phoneticPr fontId="11"/>
  </si>
  <si>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</si>
  <si>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</si>
  <si>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</si>
  <si>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</si>
  <si>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</si>
  <si>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t>
    <phoneticPr fontId="5"/>
  </si>
  <si>
    <t>-</t>
    <phoneticPr fontId="11"/>
  </si>
  <si>
    <t>法非適用企業</t>
    <phoneticPr fontId="5"/>
  </si>
  <si>
    <t>下水道事業特別会計</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</si>
  <si>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</si>
  <si>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</si>
  <si>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</si>
  <si>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</si>
  <si>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</si>
  <si>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2">
      <t>トコナメ</t>
    </rPh>
    <rPh sb="2" eb="4">
      <t>タケトヨ</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</si>
  <si>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</si>
  <si>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中部知多衛生組合</t>
    <rPh sb="0" eb="2">
      <t>チュウブ</t>
    </rPh>
    <rPh sb="2" eb="4">
      <t>チタ</t>
    </rPh>
    <rPh sb="4" eb="6">
      <t>エイセイ</t>
    </rPh>
    <rPh sb="6" eb="8">
      <t>クミアイ</t>
    </rPh>
    <phoneticPr fontId="2"/>
  </si>
  <si>
    <t>半田市土地開発公社</t>
    <rPh sb="0" eb="3">
      <t>ハンダシ</t>
    </rPh>
    <rPh sb="3" eb="5">
      <t>トチ</t>
    </rPh>
    <rPh sb="5" eb="7">
      <t>カイハツ</t>
    </rPh>
    <rPh sb="7" eb="9">
      <t>コウシャ</t>
    </rPh>
    <phoneticPr fontId="2"/>
  </si>
  <si>
    <t>教育施設等整備事業基金(H29年度末現在)</t>
    <rPh sb="0" eb="2">
      <t>キョウイク</t>
    </rPh>
    <rPh sb="2" eb="4">
      <t>シセツ</t>
    </rPh>
    <rPh sb="4" eb="5">
      <t>トウ</t>
    </rPh>
    <rPh sb="5" eb="7">
      <t>セイビ</t>
    </rPh>
    <rPh sb="7" eb="9">
      <t>ジギョウ</t>
    </rPh>
    <rPh sb="9" eb="11">
      <t>キキン</t>
    </rPh>
    <rPh sb="15" eb="18">
      <t>ネンドマツ</t>
    </rPh>
    <rPh sb="18" eb="20">
      <t>ゲンザイ</t>
    </rPh>
    <phoneticPr fontId="11"/>
  </si>
  <si>
    <t>庁舎建設基金(H29年度末現在)</t>
    <rPh sb="0" eb="2">
      <t>チョウシャ</t>
    </rPh>
    <rPh sb="2" eb="4">
      <t>ケンセツ</t>
    </rPh>
    <rPh sb="4" eb="6">
      <t>キキン</t>
    </rPh>
    <rPh sb="10" eb="13">
      <t>ネンドマツ</t>
    </rPh>
    <rPh sb="13" eb="15">
      <t>ゲンザイ</t>
    </rPh>
    <phoneticPr fontId="11"/>
  </si>
  <si>
    <t>福祉施設整備基金(H29年度末現在)</t>
    <rPh sb="0" eb="2">
      <t>フクシ</t>
    </rPh>
    <rPh sb="2" eb="4">
      <t>シセツ</t>
    </rPh>
    <rPh sb="4" eb="6">
      <t>セイビ</t>
    </rPh>
    <rPh sb="6" eb="8">
      <t>キキン</t>
    </rPh>
    <rPh sb="12" eb="15">
      <t>ネンドマツ</t>
    </rPh>
    <rPh sb="15" eb="17">
      <t>ゲンザイ</t>
    </rPh>
    <phoneticPr fontId="11"/>
  </si>
  <si>
    <t>砂川会館運営基金(H29年度末現在)</t>
    <rPh sb="0" eb="2">
      <t>スナガワ</t>
    </rPh>
    <rPh sb="2" eb="4">
      <t>カイカン</t>
    </rPh>
    <rPh sb="4" eb="6">
      <t>ウンエイ</t>
    </rPh>
    <rPh sb="6" eb="8">
      <t>キキン</t>
    </rPh>
    <rPh sb="12" eb="15">
      <t>ネンドマツ</t>
    </rPh>
    <rPh sb="15" eb="17">
      <t>ゲンザイ</t>
    </rPh>
    <phoneticPr fontId="11"/>
  </si>
  <si>
    <t>都市計画事業基金(H29年度末現在)</t>
    <rPh sb="0" eb="2">
      <t>トシ</t>
    </rPh>
    <rPh sb="2" eb="4">
      <t>ケイカク</t>
    </rPh>
    <rPh sb="4" eb="6">
      <t>ジギョウ</t>
    </rPh>
    <rPh sb="6" eb="8">
      <t>キキン</t>
    </rPh>
    <rPh sb="12" eb="15">
      <t>ネンドマツ</t>
    </rPh>
    <rPh sb="15" eb="17">
      <t>ゲンザイ</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</si>
  <si>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</si>
  <si>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</si>
  <si>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</si>
  <si>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</si>
  <si>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</si>
  <si>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</si>
  <si>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</si>
  <si>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</si>
  <si>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</si>
  <si>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</si>
  <si>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</si>
  <si>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</si>
  <si>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資産減価償却率は類似団体よりも高い水準で推移しているが、今後は必要に応じて個別計画を策定予定であり、計画に基づき適正な維持管理を進めていく。将来負担比率は大きく減少しており、新たな借入が減少したことによる一般会計の地方債現在高の減少、下水道会計の償還が進んでいることによる公営企業債等繰入見込額の減少、土地開発公社からの用地の買戻し（広域ごみ処理施設建設用地）による減少等が要因としてあげられる。特に土地開発公社への負担見込み額は約10億円減少している。充当可能財源については充当可能な特定歳入（都市計画税）に増加がみられたものの、基準財政需要額算入見込額が減少したことで、充当可能財源全体では約6千万円の減少となった。将来負担比率の今後の見通しとしては、大規模投資事業に係る新たな起債の借入に応じて増加していくことが考えられる。</t>
    <rPh sb="0" eb="2">
      <t>ユウケイ</t>
    </rPh>
    <rPh sb="2" eb="4">
      <t>コテイ</t>
    </rPh>
    <rPh sb="4" eb="6">
      <t>シサン</t>
    </rPh>
    <rPh sb="6" eb="8">
      <t>ゲンカ</t>
    </rPh>
    <rPh sb="8" eb="10">
      <t>ショウキャク</t>
    </rPh>
    <rPh sb="10" eb="11">
      <t>リツ</t>
    </rPh>
    <rPh sb="12" eb="14">
      <t>ルイジ</t>
    </rPh>
    <rPh sb="14" eb="16">
      <t>ダンタイ</t>
    </rPh>
    <rPh sb="19" eb="20">
      <t>タカ</t>
    </rPh>
    <rPh sb="21" eb="23">
      <t>スイジュン</t>
    </rPh>
    <rPh sb="24" eb="26">
      <t>スイイ</t>
    </rPh>
    <rPh sb="32" eb="34">
      <t>コンゴ</t>
    </rPh>
    <rPh sb="35" eb="37">
      <t>ヒツヨウ</t>
    </rPh>
    <rPh sb="38" eb="39">
      <t>オウ</t>
    </rPh>
    <rPh sb="41" eb="43">
      <t>コベツ</t>
    </rPh>
    <rPh sb="43" eb="45">
      <t>ケイカク</t>
    </rPh>
    <rPh sb="46" eb="48">
      <t>サクテイ</t>
    </rPh>
    <rPh sb="48" eb="50">
      <t>ヨテイ</t>
    </rPh>
    <rPh sb="54" eb="56">
      <t>ケイカク</t>
    </rPh>
    <rPh sb="57" eb="58">
      <t>モト</t>
    </rPh>
    <rPh sb="60" eb="62">
      <t>テキセイ</t>
    </rPh>
    <rPh sb="63" eb="65">
      <t>イジ</t>
    </rPh>
    <rPh sb="65" eb="67">
      <t>カンリ</t>
    </rPh>
    <rPh sb="68" eb="69">
      <t>スス</t>
    </rPh>
    <rPh sb="74" eb="76">
      <t>ショウライ</t>
    </rPh>
    <rPh sb="76" eb="78">
      <t>フタン</t>
    </rPh>
    <rPh sb="78" eb="80">
      <t>ヒリツ</t>
    </rPh>
    <rPh sb="81" eb="82">
      <t>オオ</t>
    </rPh>
    <rPh sb="84" eb="86">
      <t>ゲンショウ</t>
    </rPh>
    <rPh sb="91" eb="92">
      <t>アラ</t>
    </rPh>
    <rPh sb="94" eb="96">
      <t>カリイレ</t>
    </rPh>
    <rPh sb="97" eb="99">
      <t>ゲンショウ</t>
    </rPh>
    <rPh sb="106" eb="108">
      <t>イッパン</t>
    </rPh>
    <rPh sb="108" eb="110">
      <t>カイケイ</t>
    </rPh>
    <rPh sb="111" eb="114">
      <t>チホウサイ</t>
    </rPh>
    <rPh sb="114" eb="116">
      <t>ゲンザイ</t>
    </rPh>
    <rPh sb="116" eb="117">
      <t>ダカ</t>
    </rPh>
    <rPh sb="118" eb="120">
      <t>ゲンショウ</t>
    </rPh>
    <rPh sb="121" eb="124">
      <t>ゲスイドウ</t>
    </rPh>
    <rPh sb="124" eb="126">
      <t>カイケイ</t>
    </rPh>
    <rPh sb="127" eb="129">
      <t>ショウカン</t>
    </rPh>
    <rPh sb="130" eb="131">
      <t>スス</t>
    </rPh>
    <rPh sb="140" eb="142">
      <t>コウエイ</t>
    </rPh>
    <rPh sb="142" eb="144">
      <t>キギョウ</t>
    </rPh>
    <rPh sb="144" eb="145">
      <t>サイ</t>
    </rPh>
    <rPh sb="145" eb="146">
      <t>トウ</t>
    </rPh>
    <rPh sb="146" eb="148">
      <t>クリイ</t>
    </rPh>
    <rPh sb="148" eb="150">
      <t>ミコ</t>
    </rPh>
    <rPh sb="150" eb="151">
      <t>ガク</t>
    </rPh>
    <rPh sb="152" eb="154">
      <t>ゲンショウ</t>
    </rPh>
    <rPh sb="155" eb="157">
      <t>トチ</t>
    </rPh>
    <rPh sb="157" eb="159">
      <t>カイハツ</t>
    </rPh>
    <rPh sb="159" eb="161">
      <t>コウシャ</t>
    </rPh>
    <rPh sb="164" eb="166">
      <t>ヨウチ</t>
    </rPh>
    <rPh sb="167" eb="169">
      <t>カイモド</t>
    </rPh>
    <rPh sb="171" eb="173">
      <t>コウイキ</t>
    </rPh>
    <rPh sb="175" eb="177">
      <t>ショリ</t>
    </rPh>
    <rPh sb="177" eb="179">
      <t>シセツ</t>
    </rPh>
    <rPh sb="179" eb="181">
      <t>ケンセツ</t>
    </rPh>
    <rPh sb="181" eb="183">
      <t>ヨウチ</t>
    </rPh>
    <rPh sb="187" eb="189">
      <t>ゲンショウ</t>
    </rPh>
    <rPh sb="189" eb="190">
      <t>トウ</t>
    </rPh>
    <rPh sb="191" eb="193">
      <t>ヨウイン</t>
    </rPh>
    <rPh sb="202" eb="203">
      <t>トク</t>
    </rPh>
    <rPh sb="212" eb="214">
      <t>フタン</t>
    </rPh>
    <rPh sb="214" eb="216">
      <t>ミコ</t>
    </rPh>
    <rPh sb="217" eb="218">
      <t>ガク</t>
    </rPh>
    <rPh sb="219" eb="220">
      <t>ヤク</t>
    </rPh>
    <rPh sb="222" eb="224">
      <t>オクエン</t>
    </rPh>
    <rPh sb="224" eb="226">
      <t>ゲンショウ</t>
    </rPh>
    <rPh sb="231" eb="233">
      <t>ジュウトウ</t>
    </rPh>
    <rPh sb="233" eb="235">
      <t>カノウ</t>
    </rPh>
    <rPh sb="235" eb="237">
      <t>ザイゲン</t>
    </rPh>
    <rPh sb="242" eb="244">
      <t>ジュウトウ</t>
    </rPh>
    <rPh sb="244" eb="246">
      <t>カノウ</t>
    </rPh>
    <rPh sb="247" eb="249">
      <t>トクテイ</t>
    </rPh>
    <rPh sb="249" eb="251">
      <t>サイニュウ</t>
    </rPh>
    <rPh sb="252" eb="254">
      <t>トシ</t>
    </rPh>
    <rPh sb="254" eb="256">
      <t>ケイカク</t>
    </rPh>
    <rPh sb="256" eb="257">
      <t>ゼイ</t>
    </rPh>
    <rPh sb="259" eb="261">
      <t>ゾウカ</t>
    </rPh>
    <rPh sb="270" eb="272">
      <t>キジュン</t>
    </rPh>
    <rPh sb="272" eb="274">
      <t>ザイセイ</t>
    </rPh>
    <rPh sb="274" eb="276">
      <t>ジュヨウ</t>
    </rPh>
    <rPh sb="276" eb="277">
      <t>ガク</t>
    </rPh>
    <rPh sb="277" eb="279">
      <t>サンニュウ</t>
    </rPh>
    <rPh sb="279" eb="281">
      <t>ミコミ</t>
    </rPh>
    <rPh sb="281" eb="282">
      <t>ガク</t>
    </rPh>
    <rPh sb="283" eb="285">
      <t>ゲンショウ</t>
    </rPh>
    <rPh sb="297" eb="299">
      <t>ゼンタイ</t>
    </rPh>
    <rPh sb="301" eb="302">
      <t>ヤク</t>
    </rPh>
    <rPh sb="303" eb="306">
      <t>センマンエン</t>
    </rPh>
    <rPh sb="307" eb="308">
      <t>ゲン</t>
    </rPh>
    <rPh sb="308" eb="309">
      <t>ショウ</t>
    </rPh>
    <rPh sb="321" eb="323">
      <t>コンゴ</t>
    </rPh>
    <rPh sb="324" eb="326">
      <t>ミトオ</t>
    </rPh>
    <rPh sb="332" eb="335">
      <t>ダイキボ</t>
    </rPh>
    <rPh sb="335" eb="337">
      <t>トウシ</t>
    </rPh>
    <rPh sb="337" eb="339">
      <t>ジギョウ</t>
    </rPh>
    <rPh sb="340" eb="341">
      <t>カカ</t>
    </rPh>
    <rPh sb="342" eb="343">
      <t>アラ</t>
    </rPh>
    <rPh sb="345" eb="347">
      <t>キサイ</t>
    </rPh>
    <rPh sb="348" eb="350">
      <t>カリイレ</t>
    </rPh>
    <rPh sb="351" eb="352">
      <t>オウ</t>
    </rPh>
    <rPh sb="354" eb="356">
      <t>ゾウカ</t>
    </rPh>
    <rPh sb="363" eb="364">
      <t>カンガ</t>
    </rPh>
    <phoneticPr fontId="2"/>
  </si>
  <si>
    <t>実質公債費比率は、平成27年度に微増したものの、その後は減少傾向にある。類似団体と比較しても、低い水準にあり良好な状態であるといえる。今後数年は目的債の発行も減っていくことが予想されるので、行政改革プランに掲げた起債残高の上限に留意しながら健全な財政運営へ向け計画的に対応していく。将来負担比率は、平成27年度に充当可能財源の大幅な減少により高い水準となったが、その後、将来負担額の減少により、将来負担比率も減少する方向へ推移している。将来負担比率の今後の見通しとしては、大規模投資事業に係る新たな起債の借入に応じて増加していくことが考えられる。</t>
    <rPh sb="0" eb="2">
      <t>ジッシツ</t>
    </rPh>
    <rPh sb="2" eb="5">
      <t>コウサイヒ</t>
    </rPh>
    <rPh sb="5" eb="7">
      <t>ヒリツ</t>
    </rPh>
    <rPh sb="9" eb="11">
      <t>ヘイセイ</t>
    </rPh>
    <rPh sb="13" eb="15">
      <t>ネンド</t>
    </rPh>
    <rPh sb="16" eb="18">
      <t>ビゾウ</t>
    </rPh>
    <rPh sb="26" eb="27">
      <t>ゴ</t>
    </rPh>
    <rPh sb="28" eb="30">
      <t>ゲンショウ</t>
    </rPh>
    <rPh sb="30" eb="32">
      <t>ケイコウ</t>
    </rPh>
    <rPh sb="36" eb="38">
      <t>ルイジ</t>
    </rPh>
    <rPh sb="38" eb="40">
      <t>ダンタイ</t>
    </rPh>
    <rPh sb="41" eb="43">
      <t>ヒカク</t>
    </rPh>
    <rPh sb="47" eb="48">
      <t>ヒク</t>
    </rPh>
    <rPh sb="49" eb="51">
      <t>スイジュン</t>
    </rPh>
    <rPh sb="54" eb="56">
      <t>リョウコウ</t>
    </rPh>
    <rPh sb="57" eb="59">
      <t>ジョウタイ</t>
    </rPh>
    <rPh sb="67" eb="69">
      <t>コンゴ</t>
    </rPh>
    <rPh sb="69" eb="71">
      <t>スウネン</t>
    </rPh>
    <rPh sb="72" eb="74">
      <t>モクテキ</t>
    </rPh>
    <rPh sb="74" eb="75">
      <t>サイ</t>
    </rPh>
    <rPh sb="76" eb="78">
      <t>ハッコウ</t>
    </rPh>
    <rPh sb="79" eb="80">
      <t>ヘ</t>
    </rPh>
    <rPh sb="87" eb="89">
      <t>ヨソウ</t>
    </rPh>
    <rPh sb="95" eb="97">
      <t>ギョウセイ</t>
    </rPh>
    <rPh sb="97" eb="99">
      <t>カイカク</t>
    </rPh>
    <rPh sb="103" eb="104">
      <t>カカ</t>
    </rPh>
    <rPh sb="106" eb="108">
      <t>キサイ</t>
    </rPh>
    <rPh sb="108" eb="110">
      <t>ザンダカ</t>
    </rPh>
    <rPh sb="111" eb="113">
      <t>ジョウゲン</t>
    </rPh>
    <rPh sb="114" eb="116">
      <t>リュウイ</t>
    </rPh>
    <rPh sb="120" eb="122">
      <t>ケンゼン</t>
    </rPh>
    <rPh sb="123" eb="125">
      <t>ザイセイ</t>
    </rPh>
    <rPh sb="125" eb="127">
      <t>ウンエイ</t>
    </rPh>
    <rPh sb="128" eb="129">
      <t>ム</t>
    </rPh>
    <rPh sb="130" eb="133">
      <t>ケイカクテキ</t>
    </rPh>
    <rPh sb="134" eb="136">
      <t>タイオウ</t>
    </rPh>
    <rPh sb="141" eb="143">
      <t>ショウライ</t>
    </rPh>
    <rPh sb="143" eb="145">
      <t>フタン</t>
    </rPh>
    <rPh sb="145" eb="147">
      <t>ヒリツ</t>
    </rPh>
    <rPh sb="149" eb="151">
      <t>ヘイセイ</t>
    </rPh>
    <rPh sb="153" eb="155">
      <t>ネンド</t>
    </rPh>
    <rPh sb="156" eb="158">
      <t>ジュウトウ</t>
    </rPh>
    <rPh sb="158" eb="160">
      <t>カノウ</t>
    </rPh>
    <rPh sb="160" eb="162">
      <t>ザイゲン</t>
    </rPh>
    <rPh sb="163" eb="165">
      <t>オオハバ</t>
    </rPh>
    <rPh sb="166" eb="167">
      <t>ゲン</t>
    </rPh>
    <rPh sb="167" eb="168">
      <t>ショウ</t>
    </rPh>
    <rPh sb="171" eb="172">
      <t>タカ</t>
    </rPh>
    <rPh sb="173" eb="175">
      <t>スイジュン</t>
    </rPh>
    <rPh sb="183" eb="184">
      <t>ゴ</t>
    </rPh>
    <rPh sb="185" eb="187">
      <t>ショウライ</t>
    </rPh>
    <rPh sb="187" eb="189">
      <t>フタン</t>
    </rPh>
    <rPh sb="189" eb="190">
      <t>ガク</t>
    </rPh>
    <rPh sb="191" eb="193">
      <t>ゲンショウ</t>
    </rPh>
    <rPh sb="204" eb="206">
      <t>ゲンショウ</t>
    </rPh>
    <rPh sb="208" eb="210">
      <t>ホウコウ</t>
    </rPh>
    <rPh sb="211" eb="213">
      <t>スイイ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</si>
</sst>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FF14-46B0-B224-9A67E6358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35899</c:v>
                </c:pt>
                <c:pt idx="1">
                  <c:v>36605</c:v>
                </c:pt>
                <c:pt idx="2">
                  <c:v>41072</c:v>
                </c:pt>
                <c:pt idx="3">
                  <c:v>15988</c:v>
                </c:pt>
                <c:pt idx="4">
                  <c:v>30093</c:v>
                </c:pt>
              </c:numCache>
            </c:numRef>
          </c:val>
          <c:smooth val="0"/>
          <c:extLst>
            <c:ext xmlns:c16="http://schemas.microsoft.com/office/drawing/2014/chart" uri="{C3380CC4-5D6E-409C-BE32-E72D297353CC}">
              <c16:uniqueId val="{00000001-FF14-46B0-B224-9A67E6358B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7.92</c:v>
                </c:pt>
                <c:pt idx="1">
                  <c:v>2.9</c:v>
                </c:pt>
                <c:pt idx="2">
                  <c:v>8.2799999999999994</c:v>
                </c:pt>
                <c:pt idx="3">
                  <c:v>3.49</c:v>
                </c:pt>
                <c:pt idx="4">
                  <c:v>7.28</c:v>
                </c:pt>
              </c:numCache>
            </c:numRef>
          </c:val>
          <c:extLst>
            <c:ext xmlns:c16="http://schemas.microsoft.com/office/drawing/2014/chart" uri="{C3380CC4-5D6E-409C-BE32-E72D297353CC}">
              <c16:uniqueId val="{00000000-7D6B-460E-87D8-95897C2E54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32.33</c:v>
                </c:pt>
                <c:pt idx="1">
                  <c:v>30.68</c:v>
                </c:pt>
                <c:pt idx="2">
                  <c:v>23.45</c:v>
                </c:pt>
                <c:pt idx="3">
                  <c:v>26.36</c:v>
                </c:pt>
                <c:pt idx="4">
                  <c:v>23.19</c:v>
                </c:pt>
              </c:numCache>
            </c:numRef>
          </c:val>
          <c:extLst>
            <c:ext xmlns:c16="http://schemas.microsoft.com/office/drawing/2014/chart" uri="{C3380CC4-5D6E-409C-BE32-E72D297353CC}">
              <c16:uniqueId val="{00000001-7D6B-460E-87D8-95897C2E54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-5.64</c:v>
                </c:pt>
                <c:pt idx="1">
                  <c:v>-14.96</c:v>
                </c:pt>
                <c:pt idx="2">
                  <c:v>-4</c:v>
                </c:pt>
                <c:pt idx="3">
                  <c:v>-9.44</c:v>
                </c:pt>
                <c:pt idx="4">
                  <c:v>-2.84</c:v>
                </c:pt>
              </c:numCache>
            </c:numRef>
          </c:val>
          <c:smooth val="0"/>
          <c:extLst>
            <c:ext xmlns:c16="http://schemas.microsoft.com/office/drawing/2014/chart" uri="{C3380CC4-5D6E-409C-BE32-E72D297353CC}">
              <c16:uniqueId val="{00000002-7D6B-460E-87D8-95897C2E54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9E-4561-8E8A-539C242E14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9E-4561-8E8A-539C242E14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9E-4561-8E8A-539C242E140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09E-4561-8E8A-539C242E140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9E-4561-8E8A-539C242E140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5-B09E-4561-8E8A-539C242E140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0.71</c:v>
                </c:pt>
                <c:pt idx="2">
                  <c:v>#N/A</c:v>
                </c:pt>
                <c:pt idx="3">
                  <c:v>0.64</c:v>
                </c:pt>
                <c:pt idx="4">
                  <c:v>#N/A</c:v>
                </c:pt>
                <c:pt idx="5">
                  <c:v>0.76</c:v>
                </c:pt>
                <c:pt idx="6">
                  <c:v>#N/A</c:v>
                </c:pt>
                <c:pt idx="7">
                  <c:v>1.45</c:v>
                </c:pt>
                <c:pt idx="8">
                  <c:v>#N/A</c:v>
                </c:pt>
                <c:pt idx="9">
                  <c:v>1.17</c:v>
                </c:pt>
              </c:numCache>
            </c:numRef>
          </c:val>
          <c:extLst>
            <c:ext xmlns:c16="http://schemas.microsoft.com/office/drawing/2014/chart" uri="{C3380CC4-5D6E-409C-BE32-E72D297353CC}">
              <c16:uniqueId val="{00000006-B09E-4561-8E8A-539C242E140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3.73</c:v>
                </c:pt>
                <c:pt idx="2">
                  <c:v>#N/A</c:v>
                </c:pt>
                <c:pt idx="3">
                  <c:v>2.82</c:v>
                </c:pt>
                <c:pt idx="4">
                  <c:v>#N/A</c:v>
                </c:pt>
                <c:pt idx="5">
                  <c:v>3.01</c:v>
                </c:pt>
                <c:pt idx="6">
                  <c:v>#N/A</c:v>
                </c:pt>
                <c:pt idx="7">
                  <c:v>2.82</c:v>
                </c:pt>
                <c:pt idx="8">
                  <c:v>#N/A</c:v>
                </c:pt>
                <c:pt idx="9">
                  <c:v>2.85</c:v>
                </c:pt>
              </c:numCache>
            </c:numRef>
          </c:val>
          <c:extLst>
            <c:ext xmlns:c16="http://schemas.microsoft.com/office/drawing/2014/chart" uri="{C3380CC4-5D6E-409C-BE32-E72D297353CC}">
              <c16:uniqueId val="{00000007-B09E-4561-8E8A-539C242E14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2.89</c:v>
                </c:pt>
                <c:pt idx="4">
                  <c:v>#N/A</c:v>
                </c:pt>
                <c:pt idx="5">
                  <c:v>8.27</c:v>
                </c:pt>
                <c:pt idx="6">
                  <c:v>#N/A</c:v>
                </c:pt>
                <c:pt idx="7">
                  <c:v>3.49</c:v>
                </c:pt>
                <c:pt idx="8">
                  <c:v>#N/A</c:v>
                </c:pt>
                <c:pt idx="9">
                  <c:v>7.28</c:v>
                </c:pt>
              </c:numCache>
            </c:numRef>
          </c:val>
          <c:extLst>
            <c:ext xmlns:c16="http://schemas.microsoft.com/office/drawing/2014/chart" uri="{C3380CC4-5D6E-409C-BE32-E72D297353CC}">
              <c16:uniqueId val="{00000008-B09E-4561-8E8A-539C242E14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12.58</c:v>
                </c:pt>
                <c:pt idx="2">
                  <c:v>#N/A</c:v>
                </c:pt>
                <c:pt idx="3">
                  <c:v>13.03</c:v>
                </c:pt>
                <c:pt idx="4">
                  <c:v>#N/A</c:v>
                </c:pt>
                <c:pt idx="5">
                  <c:v>12.41</c:v>
                </c:pt>
                <c:pt idx="6">
                  <c:v>#N/A</c:v>
                </c:pt>
                <c:pt idx="7">
                  <c:v>12.41</c:v>
                </c:pt>
                <c:pt idx="8">
                  <c:v>#N/A</c:v>
                </c:pt>
                <c:pt idx="9">
                  <c:v>12.31</c:v>
                </c:pt>
              </c:numCache>
            </c:numRef>
          </c:val>
          <c:extLst>
            <c:ext xmlns:c16="http://schemas.microsoft.com/office/drawing/2014/chart" uri="{C3380CC4-5D6E-409C-BE32-E72D297353CC}">
              <c16:uniqueId val="{00000009-B09E-4561-8E8A-539C242E14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1363</c:v>
                </c:pt>
                <c:pt idx="5">
                  <c:v>1379</c:v>
                </c:pt>
                <c:pt idx="8">
                  <c:v>1264</c:v>
                </c:pt>
                <c:pt idx="11">
                  <c:v>1385</c:v>
                </c:pt>
                <c:pt idx="14">
                  <c:v>1387</c:v>
                </c:pt>
              </c:numCache>
            </c:numRef>
          </c:val>
          <c:extLst>
            <c:ext xmlns:c16="http://schemas.microsoft.com/office/drawing/2014/chart" uri="{C3380CC4-5D6E-409C-BE32-E72D297353CC}">
              <c16:uniqueId val="{00000000-7861-4EA0-A903-194CB2198C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61-4EA0-A903-194CB2198C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61-4EA0-A903-194CB2198C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21</c:v>
                </c:pt>
                <c:pt idx="6">
                  <c:v>15</c:v>
                </c:pt>
                <c:pt idx="9">
                  <c:v>14</c:v>
                </c:pt>
                <c:pt idx="12">
                  <c:v>2</c:v>
                </c:pt>
              </c:numCache>
            </c:numRef>
          </c:val>
          <c:extLst>
            <c:ext xmlns:c16="http://schemas.microsoft.com/office/drawing/2014/chart" uri="{C3380CC4-5D6E-409C-BE32-E72D297353CC}">
              <c16:uniqueId val="{00000003-7861-4EA0-A903-194CB2198C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759</c:v>
                </c:pt>
                <c:pt idx="3">
                  <c:v>773</c:v>
                </c:pt>
                <c:pt idx="6">
                  <c:v>779</c:v>
                </c:pt>
                <c:pt idx="9">
                  <c:v>770</c:v>
                </c:pt>
                <c:pt idx="12">
                  <c:v>714</c:v>
                </c:pt>
              </c:numCache>
            </c:numRef>
          </c:val>
          <c:extLst>
            <c:ext xmlns:c16="http://schemas.microsoft.com/office/drawing/2014/chart" uri="{C3380CC4-5D6E-409C-BE32-E72D297353CC}">
              <c16:uniqueId val="{00000004-7861-4EA0-A903-194CB2198C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1-4EA0-A903-194CB2198C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61-4EA0-A903-194CB2198C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803</c:v>
                </c:pt>
                <c:pt idx="3">
                  <c:v>791</c:v>
                </c:pt>
                <c:pt idx="6">
                  <c:v>702</c:v>
                </c:pt>
                <c:pt idx="9">
                  <c:v>731</c:v>
                </c:pt>
                <c:pt idx="12">
                  <c:v>747</c:v>
                </c:pt>
              </c:numCache>
            </c:numRef>
          </c:val>
          <c:extLst>
            <c:ext xmlns:c16="http://schemas.microsoft.com/office/drawing/2014/chart" uri="{C3380CC4-5D6E-409C-BE32-E72D297353CC}">
              <c16:uniqueId val="{00000007-7861-4EA0-A903-194CB2198C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206</c:v>
                </c:pt>
                <c:pt idx="5">
                  <c:v>#N/A</c:v>
                </c:pt>
                <c:pt idx="6">
                  <c:v>#N/A</c:v>
                </c:pt>
                <c:pt idx="7">
                  <c:v>232</c:v>
                </c:pt>
                <c:pt idx="8">
                  <c:v>#N/A</c:v>
                </c:pt>
                <c:pt idx="9">
                  <c:v>#N/A</c:v>
                </c:pt>
                <c:pt idx="10">
                  <c:v>130</c:v>
                </c:pt>
                <c:pt idx="11">
                  <c:v>#N/A</c:v>
                </c:pt>
                <c:pt idx="12">
                  <c:v>#N/A</c:v>
                </c:pt>
                <c:pt idx="13">
                  <c:v>76</c:v>
                </c:pt>
                <c:pt idx="14">
                  <c:v>#N/A</c:v>
                </c:pt>
              </c:numCache>
            </c:numRef>
          </c:val>
          <c:smooth val="0"/>
          <c:extLst>
            <c:ext xmlns:c16="http://schemas.microsoft.com/office/drawing/2014/chart" uri="{C3380CC4-5D6E-409C-BE32-E72D297353CC}">
              <c16:uniqueId val="{00000008-7861-4EA0-A903-194CB2198C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10060</c:v>
                </c:pt>
                <c:pt idx="5">
                  <c:v>9837</c:v>
                </c:pt>
                <c:pt idx="8">
                  <c:v>9644</c:v>
                </c:pt>
                <c:pt idx="11">
                  <c:v>9088</c:v>
                </c:pt>
                <c:pt idx="14">
                  <c:v>8476</c:v>
                </c:pt>
              </c:numCache>
            </c:numRef>
          </c:val>
          <c:extLst>
            <c:ext xmlns:c16="http://schemas.microsoft.com/office/drawing/2014/chart" uri="{C3380CC4-5D6E-409C-BE32-E72D297353CC}">
              <c16:uniqueId val="{00000000-43CF-4B7B-845F-721F009FEC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4929</c:v>
                </c:pt>
                <c:pt idx="5">
                  <c:v>4354</c:v>
                </c:pt>
                <c:pt idx="8">
                  <c:v>3521</c:v>
                </c:pt>
                <c:pt idx="11">
                  <c:v>3333</c:v>
                </c:pt>
                <c:pt idx="14">
                  <c:v>3491</c:v>
                </c:pt>
              </c:numCache>
            </c:numRef>
          </c:val>
          <c:extLst>
            <c:ext xmlns:c16="http://schemas.microsoft.com/office/drawing/2014/chart" uri="{C3380CC4-5D6E-409C-BE32-E72D297353CC}">
              <c16:uniqueId val="{00000001-43CF-4B7B-845F-721F009FEC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3091</c:v>
                </c:pt>
                <c:pt idx="5">
                  <c:v>3028</c:v>
                </c:pt>
                <c:pt idx="8">
                  <c:v>2827</c:v>
                </c:pt>
                <c:pt idx="11">
                  <c:v>3366</c:v>
                </c:pt>
                <c:pt idx="14">
                  <c:v>3335</c:v>
                </c:pt>
              </c:numCache>
            </c:numRef>
          </c:val>
          <c:extLst>
            <c:ext xmlns:c16="http://schemas.microsoft.com/office/drawing/2014/chart" uri="{C3380CC4-5D6E-409C-BE32-E72D297353CC}">
              <c16:uniqueId val="{00000002-43CF-4B7B-845F-721F009FEC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CF-4B7B-845F-721F009FEC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CF-4B7B-845F-721F009FEC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609</c:v>
                </c:pt>
                <c:pt idx="3">
                  <c:v>2012</c:v>
                </c:pt>
                <c:pt idx="6">
                  <c:v>2220</c:v>
                </c:pt>
                <c:pt idx="9">
                  <c:v>2172</c:v>
                </c:pt>
                <c:pt idx="12">
                  <c:v>1157</c:v>
                </c:pt>
              </c:numCache>
            </c:numRef>
          </c:val>
          <c:extLst>
            <c:ext xmlns:c16="http://schemas.microsoft.com/office/drawing/2014/chart" uri="{C3380CC4-5D6E-409C-BE32-E72D297353CC}">
              <c16:uniqueId val="{00000005-43CF-4B7B-845F-721F009FEC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1662</c:v>
                </c:pt>
                <c:pt idx="3">
                  <c:v>1686</c:v>
                </c:pt>
                <c:pt idx="6">
                  <c:v>1832</c:v>
                </c:pt>
                <c:pt idx="9">
                  <c:v>1937</c:v>
                </c:pt>
                <c:pt idx="12">
                  <c:v>1942</c:v>
                </c:pt>
              </c:numCache>
            </c:numRef>
          </c:val>
          <c:extLst>
            <c:ext xmlns:c16="http://schemas.microsoft.com/office/drawing/2014/chart" uri="{C3380CC4-5D6E-409C-BE32-E72D297353CC}">
              <c16:uniqueId val="{00000006-43CF-4B7B-845F-721F009FEC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99</c:v>
                </c:pt>
                <c:pt idx="6">
                  <c:v>82</c:v>
                </c:pt>
                <c:pt idx="9">
                  <c:v>67</c:v>
                </c:pt>
                <c:pt idx="12">
                  <c:v>228</c:v>
                </c:pt>
              </c:numCache>
            </c:numRef>
          </c:val>
          <c:extLst>
            <c:ext xmlns:c16="http://schemas.microsoft.com/office/drawing/2014/chart" uri="{C3380CC4-5D6E-409C-BE32-E72D297353CC}">
              <c16:uniqueId val="{00000007-43CF-4B7B-845F-721F009FEC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7919</c:v>
                </c:pt>
                <c:pt idx="3">
                  <c:v>7487</c:v>
                </c:pt>
                <c:pt idx="6">
                  <c:v>7143</c:v>
                </c:pt>
                <c:pt idx="9">
                  <c:v>6614</c:v>
                </c:pt>
                <c:pt idx="12">
                  <c:v>6409</c:v>
                </c:pt>
              </c:numCache>
            </c:numRef>
          </c:val>
          <c:extLst>
            <c:ext xmlns:c16="http://schemas.microsoft.com/office/drawing/2014/chart" uri="{C3380CC4-5D6E-409C-BE32-E72D297353CC}">
              <c16:uniqueId val="{00000008-43CF-4B7B-845F-721F009FEC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185</c:v>
                </c:pt>
                <c:pt idx="3">
                  <c:v>162</c:v>
                </c:pt>
                <c:pt idx="6">
                  <c:v>139</c:v>
                </c:pt>
                <c:pt idx="9">
                  <c:v>116</c:v>
                </c:pt>
                <c:pt idx="12">
                  <c:v>93</c:v>
                </c:pt>
              </c:numCache>
            </c:numRef>
          </c:val>
          <c:extLst>
            <c:ext xmlns:c16="http://schemas.microsoft.com/office/drawing/2014/chart" uri="{C3380CC4-5D6E-409C-BE32-E72D297353CC}">
              <c16:uniqueId val="{00000009-43CF-4B7B-845F-721F009FEC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6599</c:v>
                </c:pt>
                <c:pt idx="3">
                  <c:v>6720</c:v>
                </c:pt>
                <c:pt idx="6">
                  <c:v>6976</c:v>
                </c:pt>
                <c:pt idx="9">
                  <c:v>6481</c:v>
                </c:pt>
                <c:pt idx="12">
                  <c:v>6172</c:v>
                </c:pt>
              </c:numCache>
            </c:numRef>
          </c:val>
          <c:extLst>
            <c:ext xmlns:c16="http://schemas.microsoft.com/office/drawing/2014/chart" uri="{C3380CC4-5D6E-409C-BE32-E72D297353CC}">
              <c16:uniqueId val="{0000000A-43CF-4B7B-845F-721F009FEC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947</c:v>
                </c:pt>
                <c:pt idx="5">
                  <c:v>#N/A</c:v>
                </c:pt>
                <c:pt idx="6">
                  <c:v>#N/A</c:v>
                </c:pt>
                <c:pt idx="7">
                  <c:v>2399</c:v>
                </c:pt>
                <c:pt idx="8">
                  <c:v>#N/A</c:v>
                </c:pt>
                <c:pt idx="9">
                  <c:v>#N/A</c:v>
                </c:pt>
                <c:pt idx="10">
                  <c:v>1600</c:v>
                </c:pt>
                <c:pt idx="11">
                  <c:v>#N/A</c:v>
                </c:pt>
                <c:pt idx="12">
                  <c:v>#N/A</c:v>
                </c:pt>
                <c:pt idx="13">
                  <c:v>698</c:v>
                </c:pt>
                <c:pt idx="14">
                  <c:v>#N/A</c:v>
                </c:pt>
              </c:numCache>
            </c:numRef>
          </c:val>
          <c:smooth val="0"/>
          <c:extLst>
            <c:ext xmlns:c16="http://schemas.microsoft.com/office/drawing/2014/chart" uri="{C3380CC4-5D6E-409C-BE32-E72D297353CC}">
              <c16:uniqueId val="{0000000B-43CF-4B7B-845F-721F009FEC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1903</c:v>
                </c:pt>
                <c:pt idx="1">
                  <c:v>2178</c:v>
                </c:pt>
                <c:pt idx="2">
                  <c:v>1918</c:v>
                </c:pt>
              </c:numCache>
            </c:numRef>
          </c:val>
          <c:extLst>
            <c:ext xmlns:c16="http://schemas.microsoft.com/office/drawing/2014/chart" uri="{C3380CC4-5D6E-409C-BE32-E72D297353CC}">
              <c16:uniqueId val="{00000000-0EE1-4524-9AE2-47E5DC21A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E1-4524-9AE2-47E5DC21A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675</c:v>
                </c:pt>
                <c:pt idx="2">
                  <c:v>835</c:v>
                </c:pt>
              </c:numCache>
            </c:numRef>
          </c:val>
          <c:extLst>
            <c:ext xmlns:c16="http://schemas.microsoft.com/office/drawing/2014/chart" uri="{C3380CC4-5D6E-409C-BE32-E72D297353CC}">
              <c16:uniqueId val="{00000002-0EE1-4524-9AE2-47E5DC21AC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{BDF6CD7B-4569-4412-9AE1-78E968BB88E7}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A62-4D0E-A262-89F2FF501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{131475ED-D17F-4746-B145-F695B6629952}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62-4D0E-A262-89F2FF501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{DDE64A19-FCD9-4EC1-8832-CAC5848B7F57}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62-4D0E-A262-89F2FF501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{B99367B7-D31E-4F16-B2C5-B5107328F399}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62-4D0E-A262-89F2FF501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{87672435-37CA-4560-B6F1-34CC0DCDCDD3}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62-4D0E-A262-89F2FF5013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{DA33656E-5BB4-4ECC-9184-DCB0C3A34BA3}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A62-4D0E-A262-89F2FF50130A}"/>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{4BCD0BF7-F2E4-4254-8422-BAFD33F64674}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A62-4D0E-A262-89F2FF50130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{E4CC130D-C7F3-4886-8004-CF2DB7AD41B9}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A62-4D0E-A262-89F2FF50130A}"/>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{76E24E70-E048-4F18-BE5F-C21CB8407102}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A62-4D0E-A262-89F2FF501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64.5</c:v>
                </c:pt>
                <c:pt idx="32">
                  <c:v>67.2</c:v>
                </c:pt>
              </c:numCache>
            </c:numRef>
          </c:xVal>
          <c:yVal>
            <c:numRef>
              <c:f>公会計指標分析・財政指標組合せ分析表!$BP$51:$DC$51</c:f>
              <c:numCache>
                <c:formatCode>#,##0.0;"▲ "#,##0.0</c:formatCode>
                <c:ptCount val="40"/>
                <c:pt idx="16">
                  <c:v>33.299999999999997</c:v>
                </c:pt>
                <c:pt idx="24">
                  <c:v>21.8</c:v>
                </c:pt>
                <c:pt idx="32">
                  <c:v>9.5</c:v>
                </c:pt>
              </c:numCache>
            </c:numRef>
          </c:yVal>
          <c:smooth val="0"/>
          <c:extLst>
            <c:ext xmlns:c16="http://schemas.microsoft.com/office/drawing/2014/chart" uri="{C3380CC4-5D6E-409C-BE32-E72D297353CC}">
              <c16:uniqueId val="{00000009-5A62-4D0E-A262-89F2FF5013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{3A659DA4-138B-4A3E-9BF3-202C6A12900B}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A62-4D0E-A262-89F2FF5013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{61CA0678-8C92-4C01-ADD6-934B23F71769}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62-4D0E-A262-89F2FF501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{5D4CF5CA-6F25-49C1-B8F4-616816C78E16}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62-4D0E-A262-89F2FF501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{09C5028A-ABBA-4659-AB61-5E215DB12D3D}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62-4D0E-A262-89F2FF501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{DD97F8A5-04AB-4914-863E-5333F1FFE4CD}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62-4D0E-A262-89F2FF5013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{ACAA0F88-1661-44F5-9E2E-C31087F3D68C}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A62-4D0E-A262-89F2FF50130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{CA928AC0-0817-4A7B-9600-3A2422161C18}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A62-4D0E-A262-89F2FF50130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{6A09944C-F024-48E3-8D63-6D5D20AFADA2}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A62-4D0E-A262-89F2FF50130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{52924F23-2819-4682-A7F1-1B84389DC221}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A62-4D0E-A262-89F2FF501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5A62-4D0E-A262-89F2FF50130A}"/>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{E1B76A07-6CC4-49D9-9643-C01E9C675690}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48-4249-9F32-43BE2B1B6B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{EAAC658B-83F1-4235-B430-0A96C2847BBB}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48-4249-9F32-43BE2B1B6B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{D25E54DE-71DD-4D94-8595-27E8E51FAE6A}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48-4249-9F32-43BE2B1B6B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{A7C8A449-4BE7-49C3-B32D-25A9F0B8C036}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48-4249-9F32-43BE2B1B6B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{B108FB71-5FF4-458E-B178-9B03974EFF8D}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48-4249-9F32-43BE2B1B6B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{C27C3C0E-D37E-4A85-80B2-A69C497CBCE6}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48-4249-9F32-43BE2B1B6B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{FF508467-D786-40D0-BF0C-8375481E0076}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48-4249-9F32-43BE2B1B6B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{B0D8836B-4DBA-4748-9A28-39CE8ACDCFEB}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48-4249-9F32-43BE2B1B6B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{CCAEF303-E282-4BA0-A5A8-458DFA62E469}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48-4249-9F32-43BE2B1B6B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c:v>
                </c:pt>
                <c:pt idx="16">
                  <c:v>3.1</c:v>
                </c:pt>
                <c:pt idx="24">
                  <c:v>2.6</c:v>
                </c:pt>
                <c:pt idx="32">
                  <c:v>2</c:v>
                </c:pt>
              </c:numCache>
            </c:numRef>
          </c:xVal>
          <c:yVal>
            <c:numRef>
              <c:f>公会計指標分析・財政指標組合せ分析表!$BP$73:$DC$73</c:f>
              <c:numCache>
                <c:formatCode>#,##0.0;"▲ "#,##0.0</c:formatCode>
                <c:ptCount val="40"/>
                <c:pt idx="8">
                  <c:v>13.6</c:v>
                </c:pt>
                <c:pt idx="16">
                  <c:v>33.299999999999997</c:v>
                </c:pt>
                <c:pt idx="24">
                  <c:v>21.8</c:v>
                </c:pt>
                <c:pt idx="32">
                  <c:v>9.5</c:v>
                </c:pt>
              </c:numCache>
            </c:numRef>
          </c:yVal>
          <c:smooth val="0"/>
          <c:extLst>
            <c:ext xmlns:c16="http://schemas.microsoft.com/office/drawing/2014/chart" uri="{C3380CC4-5D6E-409C-BE32-E72D297353CC}">
              <c16:uniqueId val="{00000009-F748-4249-9F32-43BE2B1B6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{BCF2C886-F0AA-46BC-9109-C506AFF276D9}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48-4249-9F32-43BE2B1B6B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{B70B2EEA-F5FB-4B0A-8C34-AB511F798FBA}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48-4249-9F32-43BE2B1B6B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{09EECAA8-31EF-4057-8F4D-D6EE5887CEDD}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48-4249-9F32-43BE2B1B6B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{FDE4D5B3-0D7A-488C-8D56-B773CBBAB405}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48-4249-9F32-43BE2B1B6B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{B1024AC7-9378-4406-8E7F-C8D75DBF355D}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48-4249-9F32-43BE2B1B6B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{F3A763AA-07FA-41F1-9E6F-8AA28FF53364}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48-4249-9F32-43BE2B1B6B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{6FC4106E-CC25-4966-AB4D-EA96E13A2E39}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48-4249-9F32-43BE2B1B6BE1}"/>
                </c:ext>
              </c:extLst>
            </c:dLbl>
            <c:dLbl>
              <c:idx val="24"/>
              <c:layout>
                <c:manualLayout>
                  <c:x val="-2.388585058675415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{CBF3DA94-996B-4A2D-8C3B-EED8798188FA}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48-4249-9F32-43BE2B1B6BE1}"/>
                </c:ext>
              </c:extLst>
            </c:dLbl>
            <c:dLbl>
              <c:idx val="32"/>
              <c:layout>
                <c:manualLayout>
                  <c:x val="-3.951013265146725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{54917CA6-9B6C-48AC-9655-0A2B46D60DCB}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48-4249-9F32-43BE2B1B6B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F748-4249-9F32-43BE2B1B6BE1}"/>
            </c:ext>
          </c:extLst>
        </c:ser>
        <c:dLbls>
          <c:showLegendKey val="0"/>
          <c:showVal val="1"/>
          <c:showCatName val="0"/>
          <c:showSerName val="0"/>
          <c:showPercent val="0"/>
          <c:showBubbleSize val="0"/>
        </c:dLbls>
        <c:axId val="84219776"/>
        <c:axId val="84234240"/>
      </c:scatterChart>
      <c:valAx>
        <c:axId val="84219776"/>
        <c:scaling>
          <c:orientation val="minMax"/>
          <c:max val="9.1"/>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平成２９年度から償還開始（主にＨ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年度債：臨時財政対策債、</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債：まちの駅整備事業債）となる額が、償還終了となる額を上回ったことで、当該年度の元利償還金の額が増加はしたものの、「公共下水道事業特別会計の借金に充てることが認められる繰入金の額」の減少と、一部事務組合の償還に対する負担金が、償還の一部完済により減少したことの要因が大きく影響し、実質公債費比率を算定する分子が大きく減少し、比率も下がった。今後とも、行政改革プランに掲げた起債残高の上限に留意した財政運営に努め、現在の水準を過度に上回らないよ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一般会計の地方債現在高は新たな地方債の借入が減少したことで大きく減少し、また、下水会計の償還が進んでいることで借金残高が減少し、公営企業債等繰入見込額も大きく減少している。加えて、</a:t>
          </a:r>
          <a:r>
            <a:rPr kumimoji="1" lang="ja-JP" altLang="en-US" sz="1100">
              <a:solidFill>
                <a:schemeClr val="dk1"/>
              </a:solidFill>
              <a:effectLst/>
              <a:latin typeface="+mn-lt"/>
              <a:ea typeface="+mn-ea"/>
              <a:cs typeface="+mn-cs"/>
            </a:rPr>
            <a:t>設立法人等の負債額等負担見込額の大幅な減少は、</a:t>
          </a:r>
          <a:r>
            <a:rPr kumimoji="1" lang="ja-JP" altLang="ja-JP" sz="1100">
              <a:solidFill>
                <a:schemeClr val="dk1"/>
              </a:solidFill>
              <a:effectLst/>
              <a:latin typeface="+mn-lt"/>
              <a:ea typeface="+mn-ea"/>
              <a:cs typeface="+mn-cs"/>
            </a:rPr>
            <a:t>土地開発公社からの用地買戻し（広域ごみ処理施設建設用地）により、約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億円の将来負担（債務保証）が減少したこと</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これらの要因によって、将来負担比率も大きく減少することとなった（</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新たな大規模事業への投資（新発債の増加）がなければ、比率は同等もしくは微減していくものと思われる。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区画整理事業や道路拡幅工事など、事業規模の大きな普通建設事業が多かったため、取り崩し額も増加し、残高は減少した。屋内温水プールや庁舎建て替えのための特定目的基金へ積み立てをしているが、財政調整基金の減少幅のほうが大きく、基金総額で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４年度までは基金を取り崩しての財政運営をすることとなるが、平成３５年度以降においては臨海部における事業投資による増収が見込まれているため、その増収分についてはなるべく特定目的基金へと積み立てをし、財政調整基金の残高を１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１６億円程度で維持できるよう努めていく。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「財政調整基金の適正化」を念頭に、基金の運用と適正な残高維持に努める。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平成３５年度以降は、その増収分についてはなるべく特定目的基金へと積み立てをし、老朽化する公共施設等の維持補修や長寿命化、建替え費用など、将来必ず必要になる経費への充当財源とする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教育施設等整備事業基金、都市計画事業基金、福祉施設整備基金、庁舎建設基金、砂川会館運営基金の５つの基金を設けており、それぞれ、施設整備等において必要とされた事業に充てることとしている。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では、屋内温水プールの建設に向けた教育施設等整備事業基金の積み立てと、町来の庁舎建設へ向けた基金積み立てを中心に積み立てを行っている。また、砂川会館においては、施設修繕などの必要性が生じた際に、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屋内温水プールの建設用地の買戻し費用に充てるため、教育施設等整備事業基金へ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千円、将来の庁舎建て替えの建設資金へ充てるため、庁舎建設基金へ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千円を積み立てているため、基金残高が増加している。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屋内温水プールの建設用地の買戻し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（約５億円）は平成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年度の予定。庁舎建替え時期は未定である。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屋内温水プールの建設用地の買戻し（約５億円）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が予定されているため、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はいったん減少する。町税の増収が見込まれる平成３５年度までは、現状の積み立て額に大きな変更はないが、平成３５年度以降は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、その増収分についてはなるべく特定目的基金へと積み立てをし、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老朽化する公共施設等の維持補修や長寿命化、建替え費用など、将来必ず必要になる経費への充当財源とする。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年度決算では、知多武豊駅東土地区画整理事業の物件移転補償費の増加や、本町の中心部を東西に走る武豊港線の拡幅に伴う物件補償費などが増加したことで、前年度に比べて基金の取り崩しも増加し（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これまでと同様、財源調整としての機能を満たすよう適切な残高の確保に留意していく。中長期財政計画における町税見込は平成３４年度までは減収見込みであることや、また、ここ数年に重なることとなる知多武豊駅東土地区画整理事業や屋内温水プール建設事業など大規模事業も見据え、多額の取り崩しも予想される。平成３４年度までは基金を取り崩しての財政運営をすることとなるが、平成３５年度以降においては臨海部における事業投資による増収が見込まれているため、その増収分についてはなるべく特定目的基金へと積み立てをし、財政調整基金の残高を１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１６億円程度で維持できるよう努めていく。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有形固定資産償却率は年々上昇しており、施設等の老朽化が進行していること、今後の更新の必要性が高まっていることが読み取れる。また、その傾向は類似団体よりも高い水準にあるといえる。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各施設については、今後、個別施設計画を策定していく予定であり、計画に基づき長寿命化や設備の更新等適切な維持管理を進めていく。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7" name="直線コネクタ 66"/>
        <xdr:cNvCxnSpPr/>
      </xdr:nvCxnSpPr>
      <xdr:spPr>
        <a:xfrm flipV="1">
          <a:off x="4760595" y="4610191"/>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0" name="有形固定資産減価償却率最大値テキスト"/>
        <xdr:cNvSpPr txBox="1"/>
      </xdr:nvSpPr>
      <xdr:spPr>
        <a:xfrm>
          <a:off x="4813300" y="438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1" name="直線コネクタ 70"/>
        <xdr:cNvCxnSpPr/>
      </xdr:nvCxnSpPr>
      <xdr:spPr>
        <a:xfrm>
          <a:off x="4673600" y="4610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2" name="有形固定資産減価償却率平均値テキスト"/>
        <xdr:cNvSpPr txBox="1"/>
      </xdr:nvSpPr>
      <xdr:spPr>
        <a:xfrm>
          <a:off x="4813300" y="5126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3" name="フローチャート: 判断 72"/>
        <xdr:cNvSpPr/>
      </xdr:nvSpPr>
      <xdr:spPr>
        <a:xfrm>
          <a:off x="47117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4" name="フローチャート: 判断 73"/>
        <xdr:cNvSpPr/>
      </xdr:nvSpPr>
      <xdr:spPr>
        <a:xfrm>
          <a:off x="40005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5" name="フローチャート: 判断 74"/>
        <xdr:cNvSpPr/>
      </xdr:nvSpPr>
      <xdr:spPr>
        <a:xfrm>
          <a:off x="3238500" y="522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33292</xdr:rowOff>
    </xdr:from>
    <xdr:to>
      <xdr:col>23</xdr:col>
      <xdr:colOff>136525</xdr:colOff>
      <xdr:row>28</xdr:row>
      <xdr:rowOff>134892</xdr:rowOff>
    </xdr:to>
    <xdr:sp macro="" textlink="">
      <xdr:nvSpPr>
        <xdr:cNvPr id="81" name="楕円 80"/>
        <xdr:cNvSpPr/>
      </xdr:nvSpPr>
      <xdr:spPr>
        <a:xfrm>
          <a:off x="47117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56169</xdr:rowOff>
    </xdr:from>
    <xdr:ext cx="405111" cy="259045"/>
    <xdr:sp macro="" textlink="">
      <xdr:nvSpPr>
        <xdr:cNvPr id="82" name="有形固定資産減価償却率該当値テキスト"/>
        <xdr:cNvSpPr txBox="1"/>
      </xdr:nvSpPr>
      <xdr:spPr>
        <a:xfrm>
          <a:off x="4813300" y="468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83" name="楕円 82"/>
        <xdr:cNvSpPr/>
      </xdr:nvSpPr>
      <xdr:spPr>
        <a:xfrm>
          <a:off x="4000500" y="4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84092</xdr:rowOff>
    </xdr:from>
    <xdr:to>
      <xdr:col>23</xdr:col>
      <xdr:colOff>85725</xdr:colOff>
      <xdr:row>28</xdr:row>
      <xdr:rowOff>167368</xdr:rowOff>
    </xdr:to>
    <xdr:cxnSp macro="">
      <xdr:nvCxnSpPr>
        <xdr:cNvPr id="84" name="直線コネクタ 83"/>
        <xdr:cNvCxnSpPr/>
      </xdr:nvCxnSpPr>
      <xdr:spPr>
        <a:xfrm flipV="1">
          <a:off x="4051300" y="4884692"/>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85" name="楕円 84"/>
        <xdr:cNvSpPr/>
      </xdr:nvSpPr>
      <xdr:spPr>
        <a:xfrm>
          <a:off x="32385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88447</xdr:rowOff>
    </xdr:to>
    <xdr:cxnSp macro="">
      <xdr:nvCxnSpPr>
        <xdr:cNvPr id="86" name="直線コネクタ 85"/>
        <xdr:cNvCxnSpPr/>
      </xdr:nvCxnSpPr>
      <xdr:spPr>
        <a:xfrm flipV="1">
          <a:off x="3289300" y="4967968"/>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7" name="n_1aveValue有形固定資産減価償却率"/>
        <xdr:cNvSpPr txBox="1"/>
      </xdr:nvSpPr>
      <xdr:spPr>
        <a:xfrm>
          <a:off x="3836044" y="52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8" name="n_2aveValue有形固定資産減価償却率"/>
        <xdr:cNvSpPr txBox="1"/>
      </xdr:nvSpPr>
      <xdr:spPr>
        <a:xfrm>
          <a:off x="3086744" y="5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89" name="n_1mainValue有形固定資産減価償却率"/>
        <xdr:cNvSpPr txBox="1"/>
      </xdr:nvSpPr>
      <xdr:spPr>
        <a:xfrm>
          <a:off x="3836044" y="469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90" name="n_2mainValue有形固定資産減価償却率"/>
        <xdr:cNvSpPr txBox="1"/>
      </xdr:nvSpPr>
      <xdr:spPr>
        <a:xfrm>
          <a:off x="3086744" y="478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と高い水準にあったが、平成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と大きく減少している。地方債の現在高の減少や土地開発公社への債務が減少したことが大きな要因と考えられる（広域ごみ処理施設建設用地の買戻し）。次年度以降も土地開発公社への債務は買戻しが進められることで減少していき、将来負担額も減少していくと思われるが、一方で、屋内温水プールの建設など、大型事業も控えており、新たな借入が発生することで将来負担額が増加する要因も存在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9" name="直線コネクタ 118"/>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2"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3" name="直線コネクタ 122"/>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4" name="債務償還可能年数平均値テキスト"/>
        <xdr:cNvSpPr txBox="1"/>
      </xdr:nvSpPr>
      <xdr:spPr>
        <a:xfrm>
          <a:off x="14846300" y="51695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5" name="フローチャート: 判断 124"/>
        <xdr:cNvSpPr/>
      </xdr:nvSpPr>
      <xdr:spPr>
        <a:xfrm>
          <a:off x="147447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1" name="楕円 130"/>
        <xdr:cNvSpPr/>
      </xdr:nvSpPr>
      <xdr:spPr>
        <a:xfrm>
          <a:off x="14744700" y="54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2" name="債務償還可能年数該当値テキスト"/>
        <xdr:cNvSpPr txBox="1"/>
      </xdr:nvSpPr>
      <xdr:spPr>
        <a:xfrm>
          <a:off x="14846300" y="5416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0" name="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1"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2" name="楕円 71"/>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93345</xdr:rowOff>
    </xdr:to>
    <xdr:cxnSp macro="">
      <xdr:nvCxnSpPr>
        <xdr:cNvPr id="73" name="直線コネクタ 72"/>
        <xdr:cNvCxnSpPr/>
      </xdr:nvCxnSpPr>
      <xdr:spPr>
        <a:xfrm flipV="1">
          <a:off x="3797300" y="6393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4" name="楕円 73"/>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131445</xdr:rowOff>
    </xdr:to>
    <xdr:cxnSp macro="">
      <xdr:nvCxnSpPr>
        <xdr:cNvPr id="75" name="直線コネクタ 74"/>
        <xdr:cNvCxnSpPr/>
      </xdr:nvCxnSpPr>
      <xdr:spPr>
        <a:xfrm flipV="1">
          <a:off x="2908300" y="643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79"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34572</xdr:rowOff>
    </xdr:from>
    <xdr:to>
      <xdr:col>55</xdr:col>
      <xdr:colOff>50800</xdr:colOff>
      <xdr:row>41</xdr:row>
      <xdr:rowOff>136172</xdr:rowOff>
    </xdr:to>
    <xdr:sp macro="" textlink="">
      <xdr:nvSpPr>
        <xdr:cNvPr id="121" name="楕円 120"/>
        <xdr:cNvSpPr/>
      </xdr:nvSpPr>
      <xdr:spPr>
        <a:xfrm>
          <a:off x="10426700" y="70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120949</xdr:rowOff>
    </xdr:from>
    <xdr:ext cx="469744" cy="259045"/>
    <xdr:sp macro="" textlink="">
      <xdr:nvSpPr>
        <xdr:cNvPr id="122" name="【道路】&#10;一人当たり延長該当値テキスト"/>
        <xdr:cNvSpPr txBox="1"/>
      </xdr:nvSpPr>
      <xdr:spPr>
        <a:xfrm>
          <a:off x="10515600" y="69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33830</xdr:rowOff>
    </xdr:from>
    <xdr:to>
      <xdr:col>50</xdr:col>
      <xdr:colOff>165100</xdr:colOff>
      <xdr:row>41</xdr:row>
      <xdr:rowOff>135430</xdr:rowOff>
    </xdr:to>
    <xdr:sp macro="" textlink="">
      <xdr:nvSpPr>
        <xdr:cNvPr id="123" name="楕円 122"/>
        <xdr:cNvSpPr/>
      </xdr:nvSpPr>
      <xdr:spPr>
        <a:xfrm>
          <a:off x="9588500" y="70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84630</xdr:rowOff>
    </xdr:from>
    <xdr:to>
      <xdr:col>55</xdr:col>
      <xdr:colOff>0</xdr:colOff>
      <xdr:row>41</xdr:row>
      <xdr:rowOff>85372</xdr:rowOff>
    </xdr:to>
    <xdr:cxnSp macro="">
      <xdr:nvCxnSpPr>
        <xdr:cNvPr id="124" name="直線コネクタ 123"/>
        <xdr:cNvCxnSpPr/>
      </xdr:nvCxnSpPr>
      <xdr:spPr>
        <a:xfrm>
          <a:off x="9639300" y="7114080"/>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33658</xdr:rowOff>
    </xdr:from>
    <xdr:to>
      <xdr:col>46</xdr:col>
      <xdr:colOff>38100</xdr:colOff>
      <xdr:row>41</xdr:row>
      <xdr:rowOff>135258</xdr:rowOff>
    </xdr:to>
    <xdr:sp macro="" textlink="">
      <xdr:nvSpPr>
        <xdr:cNvPr id="125" name="楕円 124"/>
        <xdr:cNvSpPr/>
      </xdr:nvSpPr>
      <xdr:spPr>
        <a:xfrm>
          <a:off x="8699500" y="70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84458</xdr:rowOff>
    </xdr:from>
    <xdr:to>
      <xdr:col>50</xdr:col>
      <xdr:colOff>114300</xdr:colOff>
      <xdr:row>41</xdr:row>
      <xdr:rowOff>84630</xdr:rowOff>
    </xdr:to>
    <xdr:cxnSp macro="">
      <xdr:nvCxnSpPr>
        <xdr:cNvPr id="126" name="直線コネクタ 125"/>
        <xdr:cNvCxnSpPr/>
      </xdr:nvCxnSpPr>
      <xdr:spPr>
        <a:xfrm>
          <a:off x="8750300" y="711390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126557</xdr:rowOff>
    </xdr:from>
    <xdr:ext cx="469744" cy="259045"/>
    <xdr:sp macro="" textlink="">
      <xdr:nvSpPr>
        <xdr:cNvPr id="129" name="n_1mainValue【道路】&#10;一人当たり延長"/>
        <xdr:cNvSpPr txBox="1"/>
      </xdr:nvSpPr>
      <xdr:spPr>
        <a:xfrm>
          <a:off x="9391727" y="715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126385</xdr:rowOff>
    </xdr:from>
    <xdr:ext cx="469744" cy="259045"/>
    <xdr:sp macro="" textlink="">
      <xdr:nvSpPr>
        <xdr:cNvPr id="130" name="n_2mainValue【道路】&#10;一人当たり延長"/>
        <xdr:cNvSpPr txBox="1"/>
      </xdr:nvSpPr>
      <xdr:spPr>
        <a:xfrm>
          <a:off x="8515427" y="71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7" name="楕円 166"/>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8"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33782</xdr:rowOff>
    </xdr:from>
    <xdr:to>
      <xdr:col>20</xdr:col>
      <xdr:colOff>38100</xdr:colOff>
      <xdr:row>60</xdr:row>
      <xdr:rowOff>135382</xdr:rowOff>
    </xdr:to>
    <xdr:sp macro="" textlink="">
      <xdr:nvSpPr>
        <xdr:cNvPr id="169" name="楕円 168"/>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84582</xdr:rowOff>
    </xdr:to>
    <xdr:cxnSp macro="">
      <xdr:nvCxnSpPr>
        <xdr:cNvPr id="170" name="直線コネクタ 169"/>
        <xdr:cNvCxnSpPr/>
      </xdr:nvCxnSpPr>
      <xdr:spPr>
        <a:xfrm flipV="1">
          <a:off x="3797300" y="1030986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1"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2"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126509</xdr:rowOff>
    </xdr:from>
    <xdr:ext cx="405111" cy="259045"/>
    <xdr:sp macro="" textlink="">
      <xdr:nvSpPr>
        <xdr:cNvPr id="173" name="n_1mainValue【橋りょう・トンネル】&#10;有形固定資産減価償却率"/>
        <xdr:cNvSpPr txBox="1"/>
      </xdr:nvSpPr>
      <xdr:spPr>
        <a:xfrm>
          <a:off x="3582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5" name="直線コネクタ 194"/>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6"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7" name="直線コネクタ 196"/>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8"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9" name="直線コネクタ 198"/>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0"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1" name="フローチャート: 判断 200"/>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2" name="フローチャート: 判断 201"/>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3" name="フローチャート: 判断 202"/>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38059</xdr:rowOff>
    </xdr:from>
    <xdr:to>
      <xdr:col>55</xdr:col>
      <xdr:colOff>50800</xdr:colOff>
      <xdr:row>63</xdr:row>
      <xdr:rowOff>139659</xdr:rowOff>
    </xdr:to>
    <xdr:sp macro="" textlink="">
      <xdr:nvSpPr>
        <xdr:cNvPr id="209" name="楕円 208"/>
        <xdr:cNvSpPr/>
      </xdr:nvSpPr>
      <xdr:spPr>
        <a:xfrm>
          <a:off x="104267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124436</xdr:rowOff>
    </xdr:from>
    <xdr:ext cx="534377" cy="259045"/>
    <xdr:sp macro="" textlink="">
      <xdr:nvSpPr>
        <xdr:cNvPr id="210" name="【橋りょう・トンネル】&#10;一人当たり有形固定資産（償却資産）額該当値テキスト"/>
        <xdr:cNvSpPr txBox="1"/>
      </xdr:nvSpPr>
      <xdr:spPr>
        <a:xfrm>
          <a:off x="10515600" y="107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37659</xdr:rowOff>
    </xdr:from>
    <xdr:to>
      <xdr:col>50</xdr:col>
      <xdr:colOff>165100</xdr:colOff>
      <xdr:row>63</xdr:row>
      <xdr:rowOff>139259</xdr:rowOff>
    </xdr:to>
    <xdr:sp macro="" textlink="">
      <xdr:nvSpPr>
        <xdr:cNvPr id="211" name="楕円 210"/>
        <xdr:cNvSpPr/>
      </xdr:nvSpPr>
      <xdr:spPr>
        <a:xfrm>
          <a:off x="9588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88459</xdr:rowOff>
    </xdr:from>
    <xdr:to>
      <xdr:col>55</xdr:col>
      <xdr:colOff>0</xdr:colOff>
      <xdr:row>63</xdr:row>
      <xdr:rowOff>88859</xdr:rowOff>
    </xdr:to>
    <xdr:cxnSp macro="">
      <xdr:nvCxnSpPr>
        <xdr:cNvPr id="212" name="直線コネクタ 211"/>
        <xdr:cNvCxnSpPr/>
      </xdr:nvCxnSpPr>
      <xdr:spPr>
        <a:xfrm>
          <a:off x="9639300" y="10889809"/>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3"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4"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130386</xdr:rowOff>
    </xdr:from>
    <xdr:ext cx="534377" cy="259045"/>
    <xdr:sp macro="" textlink="">
      <xdr:nvSpPr>
        <xdr:cNvPr id="215" name="n_1mainValue【橋りょう・トンネル】&#10;一人当たり有形固定資産（償却資産）額"/>
        <xdr:cNvSpPr txBox="1"/>
      </xdr:nvSpPr>
      <xdr:spPr>
        <a:xfrm>
          <a:off x="93594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8" name="直線コネクタ 237"/>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9"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0" name="直線コネクタ 239"/>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1"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2" name="直線コネクタ 241"/>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3"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44" name="フローチャート: 判断 243"/>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45" name="フローチャート: 判断 24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6" name="フローチャート: 判断 245"/>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133604</xdr:rowOff>
    </xdr:from>
    <xdr:to>
      <xdr:col>24</xdr:col>
      <xdr:colOff>114300</xdr:colOff>
      <xdr:row>79</xdr:row>
      <xdr:rowOff>63754</xdr:rowOff>
    </xdr:to>
    <xdr:sp macro="" textlink="">
      <xdr:nvSpPr>
        <xdr:cNvPr id="252" name="楕円 251"/>
        <xdr:cNvSpPr/>
      </xdr:nvSpPr>
      <xdr:spPr>
        <a:xfrm>
          <a:off x="45847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72915</xdr:rowOff>
    </xdr:from>
    <xdr:ext cx="405111" cy="259045"/>
    <xdr:sp macro="" textlink="">
      <xdr:nvSpPr>
        <xdr:cNvPr id="253" name="【公営住宅】&#10;有形固定資産減価償却率該当値テキスト"/>
        <xdr:cNvSpPr txBox="1"/>
      </xdr:nvSpPr>
      <xdr:spPr>
        <a:xfrm>
          <a:off x="4673600" y="1344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254" name="楕円 253"/>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12954</xdr:rowOff>
    </xdr:from>
    <xdr:to>
      <xdr:col>24</xdr:col>
      <xdr:colOff>63500</xdr:colOff>
      <xdr:row>79</xdr:row>
      <xdr:rowOff>124968</xdr:rowOff>
    </xdr:to>
    <xdr:cxnSp macro="">
      <xdr:nvCxnSpPr>
        <xdr:cNvPr id="255" name="直線コネクタ 254"/>
        <xdr:cNvCxnSpPr/>
      </xdr:nvCxnSpPr>
      <xdr:spPr>
        <a:xfrm flipV="1">
          <a:off x="3797300" y="13557504"/>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119887</xdr:rowOff>
    </xdr:from>
    <xdr:to>
      <xdr:col>15</xdr:col>
      <xdr:colOff>101600</xdr:colOff>
      <xdr:row>80</xdr:row>
      <xdr:rowOff>50037</xdr:rowOff>
    </xdr:to>
    <xdr:sp macro="" textlink="">
      <xdr:nvSpPr>
        <xdr:cNvPr id="256" name="楕円 255"/>
        <xdr:cNvSpPr/>
      </xdr:nvSpPr>
      <xdr:spPr>
        <a:xfrm>
          <a:off x="2857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170687</xdr:rowOff>
    </xdr:to>
    <xdr:cxnSp macro="">
      <xdr:nvCxnSpPr>
        <xdr:cNvPr id="257" name="直線コネクタ 256"/>
        <xdr:cNvCxnSpPr/>
      </xdr:nvCxnSpPr>
      <xdr:spPr>
        <a:xfrm flipV="1">
          <a:off x="2908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58"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59"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260" name="n_1mainValue【公営住宅】&#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66564</xdr:rowOff>
    </xdr:from>
    <xdr:ext cx="405111" cy="259045"/>
    <xdr:sp macro="" textlink="">
      <xdr:nvSpPr>
        <xdr:cNvPr id="261" name="n_2mainValue【公営住宅】&#10;有形固定資産減価償却率"/>
        <xdr:cNvSpPr txBox="1"/>
      </xdr:nvSpPr>
      <xdr:spPr>
        <a:xfrm>
          <a:off x="2705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1" name="直線コネクタ 280"/>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2"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3" name="直線コネクタ 282"/>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84"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85" name="直線コネクタ 284"/>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86"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87" name="フローチャート: 判断 286"/>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88" name="フローチャート: 判断 287"/>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9" name="フローチャート: 判断 288"/>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101028</xdr:rowOff>
    </xdr:from>
    <xdr:to>
      <xdr:col>55</xdr:col>
      <xdr:colOff>50800</xdr:colOff>
      <xdr:row>85</xdr:row>
      <xdr:rowOff>31178</xdr:rowOff>
    </xdr:to>
    <xdr:sp macro="" textlink="">
      <xdr:nvSpPr>
        <xdr:cNvPr id="295" name="楕円 294"/>
        <xdr:cNvSpPr/>
      </xdr:nvSpPr>
      <xdr:spPr>
        <a:xfrm>
          <a:off x="104267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15955</xdr:rowOff>
    </xdr:from>
    <xdr:ext cx="469744" cy="259045"/>
    <xdr:sp macro="" textlink="">
      <xdr:nvSpPr>
        <xdr:cNvPr id="296" name="【公営住宅】&#10;一人当たり面積該当値テキスト"/>
        <xdr:cNvSpPr txBox="1"/>
      </xdr:nvSpPr>
      <xdr:spPr>
        <a:xfrm>
          <a:off x="10515600" y="144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100457</xdr:rowOff>
    </xdr:from>
    <xdr:to>
      <xdr:col>50</xdr:col>
      <xdr:colOff>165100</xdr:colOff>
      <xdr:row>85</xdr:row>
      <xdr:rowOff>30607</xdr:rowOff>
    </xdr:to>
    <xdr:sp macro="" textlink="">
      <xdr:nvSpPr>
        <xdr:cNvPr id="297" name="楕円 296"/>
        <xdr:cNvSpPr/>
      </xdr:nvSpPr>
      <xdr:spPr>
        <a:xfrm>
          <a:off x="9588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151257</xdr:rowOff>
    </xdr:from>
    <xdr:to>
      <xdr:col>55</xdr:col>
      <xdr:colOff>0</xdr:colOff>
      <xdr:row>84</xdr:row>
      <xdr:rowOff>151828</xdr:rowOff>
    </xdr:to>
    <xdr:cxnSp macro="">
      <xdr:nvCxnSpPr>
        <xdr:cNvPr id="298" name="直線コネクタ 297"/>
        <xdr:cNvCxnSpPr/>
      </xdr:nvCxnSpPr>
      <xdr:spPr>
        <a:xfrm>
          <a:off x="9639300" y="1455305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100457</xdr:rowOff>
    </xdr:from>
    <xdr:to>
      <xdr:col>46</xdr:col>
      <xdr:colOff>38100</xdr:colOff>
      <xdr:row>85</xdr:row>
      <xdr:rowOff>30607</xdr:rowOff>
    </xdr:to>
    <xdr:sp macro="" textlink="">
      <xdr:nvSpPr>
        <xdr:cNvPr id="299" name="楕円 298"/>
        <xdr:cNvSpPr/>
      </xdr:nvSpPr>
      <xdr:spPr>
        <a:xfrm>
          <a:off x="8699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151257</xdr:rowOff>
    </xdr:from>
    <xdr:to>
      <xdr:col>50</xdr:col>
      <xdr:colOff>114300</xdr:colOff>
      <xdr:row>84</xdr:row>
      <xdr:rowOff>151257</xdr:rowOff>
    </xdr:to>
    <xdr:cxnSp macro="">
      <xdr:nvCxnSpPr>
        <xdr:cNvPr id="300" name="直線コネクタ 299"/>
        <xdr:cNvCxnSpPr/>
      </xdr:nvCxnSpPr>
      <xdr:spPr>
        <a:xfrm>
          <a:off x="8750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1"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2"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21734</xdr:rowOff>
    </xdr:from>
    <xdr:ext cx="469744" cy="259045"/>
    <xdr:sp macro="" textlink="">
      <xdr:nvSpPr>
        <xdr:cNvPr id="303" name="n_1mainValue【公営住宅】&#10;一人当たり面積"/>
        <xdr:cNvSpPr txBox="1"/>
      </xdr:nvSpPr>
      <xdr:spPr>
        <a:xfrm>
          <a:off x="93917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21734</xdr:rowOff>
    </xdr:from>
    <xdr:ext cx="469744" cy="259045"/>
    <xdr:sp macro="" textlink="">
      <xdr:nvSpPr>
        <xdr:cNvPr id="304" name="n_2mainValue【公営住宅】&#10;一人当たり面積"/>
        <xdr:cNvSpPr txBox="1"/>
      </xdr:nvSpPr>
      <xdr:spPr>
        <a:xfrm>
          <a:off x="8515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45" name="直線コネクタ 34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4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47" name="直線コネクタ 34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4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49" name="直線コネクタ 34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50"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1" name="フローチャート: 判断 3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2" name="フローチャート: 判断 35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3" name="フローチャート: 判断 35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59" name="楕円 35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360"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61" name="楕円 360"/>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156210</xdr:rowOff>
    </xdr:to>
    <xdr:cxnSp macro="">
      <xdr:nvCxnSpPr>
        <xdr:cNvPr id="362" name="直線コネクタ 361"/>
        <xdr:cNvCxnSpPr/>
      </xdr:nvCxnSpPr>
      <xdr:spPr>
        <a:xfrm flipV="1">
          <a:off x="15481300" y="66389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363" name="楕円 362"/>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32385</xdr:rowOff>
    </xdr:to>
    <xdr:cxnSp macro="">
      <xdr:nvCxnSpPr>
        <xdr:cNvPr id="364" name="直線コネクタ 363"/>
        <xdr:cNvCxnSpPr/>
      </xdr:nvCxnSpPr>
      <xdr:spPr>
        <a:xfrm flipV="1">
          <a:off x="14592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65"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66"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67"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368" name="n_2mainValue【認定こども園・幼稚園・保育所】&#10;有形固定資産減価償却率"/>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0" name="直線コネクタ 389"/>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1"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2" name="直線コネクタ 391"/>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3"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94" name="直線コネクタ 393"/>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5"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6" name="フローチャート: 判断 395"/>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97" name="フローチャート: 判断 396"/>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98" name="フローチャート: 判断 397"/>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04" name="楕円 403"/>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05"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06" name="楕円 405"/>
        <xdr:cNvSpPr/>
      </xdr:nvSpPr>
      <xdr:spPr>
        <a:xfrm>
          <a:off x="21272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149352</xdr:rowOff>
    </xdr:to>
    <xdr:cxnSp macro="">
      <xdr:nvCxnSpPr>
        <xdr:cNvPr id="407" name="直線コネクタ 406"/>
        <xdr:cNvCxnSpPr/>
      </xdr:nvCxnSpPr>
      <xdr:spPr>
        <a:xfrm flipV="1">
          <a:off x="21323300" y="62575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52832</xdr:rowOff>
    </xdr:from>
    <xdr:to>
      <xdr:col>107</xdr:col>
      <xdr:colOff>101600</xdr:colOff>
      <xdr:row>36</xdr:row>
      <xdr:rowOff>154432</xdr:rowOff>
    </xdr:to>
    <xdr:sp macro="" textlink="">
      <xdr:nvSpPr>
        <xdr:cNvPr id="408" name="楕円 407"/>
        <xdr:cNvSpPr/>
      </xdr:nvSpPr>
      <xdr:spPr>
        <a:xfrm>
          <a:off x="20383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103632</xdr:rowOff>
    </xdr:from>
    <xdr:to>
      <xdr:col>111</xdr:col>
      <xdr:colOff>177800</xdr:colOff>
      <xdr:row>36</xdr:row>
      <xdr:rowOff>149352</xdr:rowOff>
    </xdr:to>
    <xdr:cxnSp macro="">
      <xdr:nvCxnSpPr>
        <xdr:cNvPr id="409" name="直線コネクタ 408"/>
        <xdr:cNvCxnSpPr/>
      </xdr:nvCxnSpPr>
      <xdr:spPr>
        <a:xfrm>
          <a:off x="20434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10"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11"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412" name="n_1mainValue【認定こども園・幼稚園・保育所】&#10;一人当たり面積"/>
        <xdr:cNvSpPr txBox="1"/>
      </xdr:nvSpPr>
      <xdr:spPr>
        <a:xfrm>
          <a:off x="21075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170959</xdr:rowOff>
    </xdr:from>
    <xdr:ext cx="469744" cy="259045"/>
    <xdr:sp macro="" textlink="">
      <xdr:nvSpPr>
        <xdr:cNvPr id="413" name="n_2mainValue【認定こども園・幼稚園・保育所】&#10;一人当たり面積"/>
        <xdr:cNvSpPr txBox="1"/>
      </xdr:nvSpPr>
      <xdr:spPr>
        <a:xfrm>
          <a:off x="20199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4" name="テキスト ボックス 4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6" name="テキスト ボックス 4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6" name="テキスト ボックス 4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0" name="直線コネクタ 439"/>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1"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2" name="直線コネクタ 441"/>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3"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44" name="直線コネクタ 443"/>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45"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6" name="フローチャート: 判断 44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7" name="フローチャート: 判断 446"/>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8" name="フローチャート: 判断 447"/>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454" name="楕円 453"/>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455" name="【学校施設】&#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6" name="楕円 4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59</xdr:row>
      <xdr:rowOff>8165</xdr:rowOff>
    </xdr:to>
    <xdr:cxnSp macro="">
      <xdr:nvCxnSpPr>
        <xdr:cNvPr id="457" name="直線コネクタ 456"/>
        <xdr:cNvCxnSpPr/>
      </xdr:nvCxnSpPr>
      <xdr:spPr>
        <a:xfrm flipV="1">
          <a:off x="15481300" y="10015946"/>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458" name="楕円 457"/>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60416</xdr:rowOff>
    </xdr:to>
    <xdr:cxnSp macro="">
      <xdr:nvCxnSpPr>
        <xdr:cNvPr id="459" name="直線コネクタ 458"/>
        <xdr:cNvCxnSpPr/>
      </xdr:nvCxnSpPr>
      <xdr:spPr>
        <a:xfrm flipV="1">
          <a:off x="14592300" y="101237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0"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1"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62" name="n_1main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463" name="n_2mainValue【学校施設】&#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8" name="直線コネクタ 487"/>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89"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0" name="直線コネクタ 489"/>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1"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2" name="直線コネクタ 491"/>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3"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94" name="フローチャート: 判断 493"/>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95" name="フローチャート: 判断 494"/>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6" name="フローチャート: 判断 495"/>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125984</xdr:rowOff>
    </xdr:from>
    <xdr:to>
      <xdr:col>116</xdr:col>
      <xdr:colOff>114300</xdr:colOff>
      <xdr:row>63</xdr:row>
      <xdr:rowOff>56134</xdr:rowOff>
    </xdr:to>
    <xdr:sp macro="" textlink="">
      <xdr:nvSpPr>
        <xdr:cNvPr id="502" name="楕円 501"/>
        <xdr:cNvSpPr/>
      </xdr:nvSpPr>
      <xdr:spPr>
        <a:xfrm>
          <a:off x="22110700" y="10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104411</xdr:rowOff>
    </xdr:from>
    <xdr:ext cx="469744" cy="259045"/>
    <xdr:sp macro="" textlink="">
      <xdr:nvSpPr>
        <xdr:cNvPr id="503" name="【学校施設】&#10;一人当たり面積該当値テキスト"/>
        <xdr:cNvSpPr txBox="1"/>
      </xdr:nvSpPr>
      <xdr:spPr>
        <a:xfrm>
          <a:off x="221996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04" name="楕円 503"/>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5334</xdr:rowOff>
    </xdr:to>
    <xdr:cxnSp macro="">
      <xdr:nvCxnSpPr>
        <xdr:cNvPr id="505" name="直線コネクタ 504"/>
        <xdr:cNvCxnSpPr/>
      </xdr:nvCxnSpPr>
      <xdr:spPr>
        <a:xfrm>
          <a:off x="21323300" y="1080135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117602</xdr:rowOff>
    </xdr:from>
    <xdr:to>
      <xdr:col>107</xdr:col>
      <xdr:colOff>101600</xdr:colOff>
      <xdr:row>63</xdr:row>
      <xdr:rowOff>47752</xdr:rowOff>
    </xdr:to>
    <xdr:sp macro="" textlink="">
      <xdr:nvSpPr>
        <xdr:cNvPr id="506" name="楕円 505"/>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168402</xdr:rowOff>
    </xdr:from>
    <xdr:to>
      <xdr:col>111</xdr:col>
      <xdr:colOff>177800</xdr:colOff>
      <xdr:row>63</xdr:row>
      <xdr:rowOff>0</xdr:rowOff>
    </xdr:to>
    <xdr:cxnSp macro="">
      <xdr:nvCxnSpPr>
        <xdr:cNvPr id="507" name="直線コネクタ 506"/>
        <xdr:cNvCxnSpPr/>
      </xdr:nvCxnSpPr>
      <xdr:spPr>
        <a:xfrm>
          <a:off x="20434300" y="107983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08"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09"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10"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511" name="n_2mainValue【学校施設】&#10;一人当たり面積"/>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36" name="直線コネクタ 535"/>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37"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38" name="直線コネクタ 537"/>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0" name="直線コネクタ 5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41"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2" name="フローチャート: 判断 541"/>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3" name="フローチャート: 判断 542"/>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4" name="フローチャート: 判断 543"/>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550" name="楕円 549"/>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551" name="【児童館】&#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552" name="楕円 551"/>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125730</xdr:rowOff>
    </xdr:to>
    <xdr:cxnSp macro="">
      <xdr:nvCxnSpPr>
        <xdr:cNvPr id="553" name="直線コネクタ 552"/>
        <xdr:cNvCxnSpPr/>
      </xdr:nvCxnSpPr>
      <xdr:spPr>
        <a:xfrm flipV="1">
          <a:off x="15481300" y="13628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554" name="楕円 553"/>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125730</xdr:rowOff>
    </xdr:from>
    <xdr:to>
      <xdr:col>81</xdr:col>
      <xdr:colOff>50800</xdr:colOff>
      <xdr:row>79</xdr:row>
      <xdr:rowOff>158114</xdr:rowOff>
    </xdr:to>
    <xdr:cxnSp macro="">
      <xdr:nvCxnSpPr>
        <xdr:cNvPr id="555" name="直線コネクタ 554"/>
        <xdr:cNvCxnSpPr/>
      </xdr:nvCxnSpPr>
      <xdr:spPr>
        <a:xfrm flipV="1">
          <a:off x="14592300" y="13670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56"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7"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558" name="n_1mainValue【児童館】&#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559" name="n_2mainValue【児童館】&#10;有形固定資産減価償却率"/>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3" name="直線コネクタ 58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5" name="直線コネクタ 58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8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87" name="直線コネクタ 58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88"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89" name="フローチャート: 判断 58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0" name="フローチャート: 判断 58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1" name="フローチャート: 判断 59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7" name="楕円 596"/>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598"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99" name="楕円 598"/>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00" name="直線コネクタ 599"/>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01" name="楕円 600"/>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02" name="直線コネクタ 601"/>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0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04"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05"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06"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7" name="テキスト ボックス 6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9" name="テキスト ボックス 6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5" name="テキスト ボックス 62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29" name="直線コネクタ 628"/>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0"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1" name="直線コネクタ 630"/>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3" name="直線コネクタ 63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34"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35" name="フローチャート: 判断 63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36" name="フローチャート: 判断 635"/>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37" name="フローチャート: 判断 636"/>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43" name="楕円 642"/>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44" name="【公民館】&#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18542</xdr:rowOff>
    </xdr:from>
    <xdr:to>
      <xdr:col>81</xdr:col>
      <xdr:colOff>101600</xdr:colOff>
      <xdr:row>103</xdr:row>
      <xdr:rowOff>120142</xdr:rowOff>
    </xdr:to>
    <xdr:sp macro="" textlink="">
      <xdr:nvSpPr>
        <xdr:cNvPr id="645" name="楕円 644"/>
        <xdr:cNvSpPr/>
      </xdr:nvSpPr>
      <xdr:spPr>
        <a:xfrm>
          <a:off x="1543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69342</xdr:rowOff>
    </xdr:to>
    <xdr:cxnSp macro="">
      <xdr:nvCxnSpPr>
        <xdr:cNvPr id="646" name="直線コネクタ 645"/>
        <xdr:cNvCxnSpPr/>
      </xdr:nvCxnSpPr>
      <xdr:spPr>
        <a:xfrm flipV="1">
          <a:off x="15481300" y="1768983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55118</xdr:rowOff>
    </xdr:from>
    <xdr:to>
      <xdr:col>76</xdr:col>
      <xdr:colOff>165100</xdr:colOff>
      <xdr:row>103</xdr:row>
      <xdr:rowOff>156718</xdr:rowOff>
    </xdr:to>
    <xdr:sp macro="" textlink="">
      <xdr:nvSpPr>
        <xdr:cNvPr id="647" name="楕円 646"/>
        <xdr:cNvSpPr/>
      </xdr:nvSpPr>
      <xdr:spPr>
        <a:xfrm>
          <a:off x="14541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69342</xdr:rowOff>
    </xdr:from>
    <xdr:to>
      <xdr:col>81</xdr:col>
      <xdr:colOff>50800</xdr:colOff>
      <xdr:row>103</xdr:row>
      <xdr:rowOff>105918</xdr:rowOff>
    </xdr:to>
    <xdr:cxnSp macro="">
      <xdr:nvCxnSpPr>
        <xdr:cNvPr id="648" name="直線コネクタ 647"/>
        <xdr:cNvCxnSpPr/>
      </xdr:nvCxnSpPr>
      <xdr:spPr>
        <a:xfrm flipV="1">
          <a:off x="14592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49"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0"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136669</xdr:rowOff>
    </xdr:from>
    <xdr:ext cx="405111" cy="259045"/>
    <xdr:sp macro="" textlink="">
      <xdr:nvSpPr>
        <xdr:cNvPr id="651" name="n_1mainValue【公民館】&#10;有形固定資産減価償却率"/>
        <xdr:cNvSpPr txBox="1"/>
      </xdr:nvSpPr>
      <xdr:spPr>
        <a:xfrm>
          <a:off x="152660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1795</xdr:rowOff>
    </xdr:from>
    <xdr:ext cx="405111" cy="259045"/>
    <xdr:sp macro="" textlink="">
      <xdr:nvSpPr>
        <xdr:cNvPr id="652" name="n_2mainValue【公民館】&#10;有形固定資産減価償却率"/>
        <xdr:cNvSpPr txBox="1"/>
      </xdr:nvSpPr>
      <xdr:spPr>
        <a:xfrm>
          <a:off x="14389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3" name="直線コネクタ 6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4" name="テキスト ボックス 6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5" name="直線コネクタ 6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6" name="テキスト ボックス 6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7" name="直線コネクタ 6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8" name="テキスト ボックス 6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9" name="直線コネクタ 6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0" name="テキスト ボックス 6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1" name="直線コネクタ 6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2" name="テキスト ボックス 6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3" name="直線コネクタ 6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4" name="テキスト ボックス 6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78" name="直線コネクタ 677"/>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9"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0" name="直線コネクタ 67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1"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2" name="直線コネクタ 681"/>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3"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4" name="フローチャート: 判断 683"/>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85" name="フローチャート: 判断 684"/>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86" name="フローチャート: 判断 685"/>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692" name="楕円 691"/>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693"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694" name="楕円 693"/>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130084</xdr:rowOff>
    </xdr:to>
    <xdr:cxnSp macro="">
      <xdr:nvCxnSpPr>
        <xdr:cNvPr id="695" name="直線コネクタ 694"/>
        <xdr:cNvCxnSpPr/>
      </xdr:nvCxnSpPr>
      <xdr:spPr>
        <a:xfrm>
          <a:off x="21323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696" name="楕円 695"/>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697" name="直線コネクタ 696"/>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98"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99"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00"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701"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公営住宅、公民館、児童館である。特に公営住宅と児童館については、有形固定資産減価償却率が８０％を超えている。これは町営住宅の建設年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年代の前半、児童館については建築年度が昭和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かなり老朽化が進んだ施設であるからである。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8" name="楕円 67"/>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69" name="【図書館】&#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18542</xdr:rowOff>
    </xdr:from>
    <xdr:to>
      <xdr:col>20</xdr:col>
      <xdr:colOff>38100</xdr:colOff>
      <xdr:row>36</xdr:row>
      <xdr:rowOff>120142</xdr:rowOff>
    </xdr:to>
    <xdr:sp macro="" textlink="">
      <xdr:nvSpPr>
        <xdr:cNvPr id="70" name="楕円 69"/>
        <xdr:cNvSpPr/>
      </xdr:nvSpPr>
      <xdr:spPr>
        <a:xfrm>
          <a:off x="3746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69342</xdr:rowOff>
    </xdr:to>
    <xdr:cxnSp macro="">
      <xdr:nvCxnSpPr>
        <xdr:cNvPr id="71" name="直線コネクタ 70"/>
        <xdr:cNvCxnSpPr/>
      </xdr:nvCxnSpPr>
      <xdr:spPr>
        <a:xfrm flipV="1">
          <a:off x="3797300" y="61912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2" name="楕円 71"/>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69342</xdr:rowOff>
    </xdr:from>
    <xdr:to>
      <xdr:col>19</xdr:col>
      <xdr:colOff>177800</xdr:colOff>
      <xdr:row>36</xdr:row>
      <xdr:rowOff>108204</xdr:rowOff>
    </xdr:to>
    <xdr:cxnSp macro="">
      <xdr:nvCxnSpPr>
        <xdr:cNvPr id="73" name="直線コネクタ 72"/>
        <xdr:cNvCxnSpPr/>
      </xdr:nvCxnSpPr>
      <xdr:spPr>
        <a:xfrm flipV="1">
          <a:off x="2908300" y="62415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136669</xdr:rowOff>
    </xdr:from>
    <xdr:ext cx="405111" cy="259045"/>
    <xdr:sp macro="" textlink="">
      <xdr:nvSpPr>
        <xdr:cNvPr id="76" name="n_1mainValue【図書館】&#10;有形固定資産減価償却率"/>
        <xdr:cNvSpPr txBox="1"/>
      </xdr:nvSpPr>
      <xdr:spPr>
        <a:xfrm>
          <a:off x="3582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4081</xdr:rowOff>
    </xdr:from>
    <xdr:ext cx="405111" cy="259045"/>
    <xdr:sp macro="" textlink="">
      <xdr:nvSpPr>
        <xdr:cNvPr id="77" name="n_2mainValue【図書館】&#10;有形固定資産減価償却率"/>
        <xdr:cNvSpPr txBox="1"/>
      </xdr:nvSpPr>
      <xdr:spPr>
        <a:xfrm>
          <a:off x="2705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17" name="楕円 116"/>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64605</xdr:rowOff>
    </xdr:from>
    <xdr:ext cx="469744" cy="259045"/>
    <xdr:sp macro="" textlink="">
      <xdr:nvSpPr>
        <xdr:cNvPr id="118" name="【図書館】&#10;一人当たり面積該当値テキスト"/>
        <xdr:cNvSpPr txBox="1"/>
      </xdr:nvSpPr>
      <xdr:spPr>
        <a:xfrm>
          <a:off x="10515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30843</xdr:rowOff>
    </xdr:from>
    <xdr:to>
      <xdr:col>50</xdr:col>
      <xdr:colOff>165100</xdr:colOff>
      <xdr:row>38</xdr:row>
      <xdr:rowOff>132443</xdr:rowOff>
    </xdr:to>
    <xdr:sp macro="" textlink="">
      <xdr:nvSpPr>
        <xdr:cNvPr id="119" name="楕円 118"/>
        <xdr:cNvSpPr/>
      </xdr:nvSpPr>
      <xdr:spPr>
        <a:xfrm>
          <a:off x="9588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81643</xdr:rowOff>
    </xdr:from>
    <xdr:to>
      <xdr:col>55</xdr:col>
      <xdr:colOff>0</xdr:colOff>
      <xdr:row>38</xdr:row>
      <xdr:rowOff>92528</xdr:rowOff>
    </xdr:to>
    <xdr:cxnSp macro="">
      <xdr:nvCxnSpPr>
        <xdr:cNvPr id="120" name="直線コネクタ 119"/>
        <xdr:cNvCxnSpPr/>
      </xdr:nvCxnSpPr>
      <xdr:spPr>
        <a:xfrm>
          <a:off x="9639300" y="6596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30843</xdr:rowOff>
    </xdr:from>
    <xdr:to>
      <xdr:col>46</xdr:col>
      <xdr:colOff>38100</xdr:colOff>
      <xdr:row>38</xdr:row>
      <xdr:rowOff>132443</xdr:rowOff>
    </xdr:to>
    <xdr:sp macro="" textlink="">
      <xdr:nvSpPr>
        <xdr:cNvPr id="121" name="楕円 120"/>
        <xdr:cNvSpPr/>
      </xdr:nvSpPr>
      <xdr:spPr>
        <a:xfrm>
          <a:off x="8699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81643</xdr:rowOff>
    </xdr:from>
    <xdr:to>
      <xdr:col>50</xdr:col>
      <xdr:colOff>114300</xdr:colOff>
      <xdr:row>38</xdr:row>
      <xdr:rowOff>81643</xdr:rowOff>
    </xdr:to>
    <xdr:cxnSp macro="">
      <xdr:nvCxnSpPr>
        <xdr:cNvPr id="122" name="直線コネクタ 121"/>
        <xdr:cNvCxnSpPr/>
      </xdr:nvCxnSpPr>
      <xdr:spPr>
        <a:xfrm>
          <a:off x="8750300" y="6596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148970</xdr:rowOff>
    </xdr:from>
    <xdr:ext cx="469744" cy="259045"/>
    <xdr:sp macro="" textlink="">
      <xdr:nvSpPr>
        <xdr:cNvPr id="125" name="n_1mainValue【図書館】&#10;一人当たり面積"/>
        <xdr:cNvSpPr txBox="1"/>
      </xdr:nvSpPr>
      <xdr:spPr>
        <a:xfrm>
          <a:off x="93917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148970</xdr:rowOff>
    </xdr:from>
    <xdr:ext cx="469744" cy="259045"/>
    <xdr:sp macro="" textlink="">
      <xdr:nvSpPr>
        <xdr:cNvPr id="126" name="n_2mainValue【図書館】&#10;一人当たり面積"/>
        <xdr:cNvSpPr txBox="1"/>
      </xdr:nvSpPr>
      <xdr:spPr>
        <a:xfrm>
          <a:off x="8515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65" name="楕円 164"/>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66"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67" name="楕円 166"/>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66675</xdr:rowOff>
    </xdr:to>
    <xdr:cxnSp macro="">
      <xdr:nvCxnSpPr>
        <xdr:cNvPr id="168" name="直線コネクタ 167"/>
        <xdr:cNvCxnSpPr/>
      </xdr:nvCxnSpPr>
      <xdr:spPr>
        <a:xfrm flipV="1">
          <a:off x="3797300" y="101307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69" name="楕円 168"/>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118110</xdr:rowOff>
    </xdr:to>
    <xdr:cxnSp macro="">
      <xdr:nvCxnSpPr>
        <xdr:cNvPr id="170" name="直線コネクタ 169"/>
        <xdr:cNvCxnSpPr/>
      </xdr:nvCxnSpPr>
      <xdr:spPr>
        <a:xfrm flipV="1">
          <a:off x="2908300" y="1018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173" name="n_1main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74"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88074</xdr:rowOff>
    </xdr:from>
    <xdr:to>
      <xdr:col>55</xdr:col>
      <xdr:colOff>50800</xdr:colOff>
      <xdr:row>63</xdr:row>
      <xdr:rowOff>18224</xdr:rowOff>
    </xdr:to>
    <xdr:sp macro="" textlink="">
      <xdr:nvSpPr>
        <xdr:cNvPr id="208" name="楕円 207"/>
        <xdr:cNvSpPr/>
      </xdr:nvSpPr>
      <xdr:spPr>
        <a:xfrm>
          <a:off x="104267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3001</xdr:rowOff>
    </xdr:from>
    <xdr:ext cx="469744" cy="259045"/>
    <xdr:sp macro="" textlink="">
      <xdr:nvSpPr>
        <xdr:cNvPr id="209" name="【体育館・プール】&#10;一人当たり面積該当値テキスト"/>
        <xdr:cNvSpPr txBox="1"/>
      </xdr:nvSpPr>
      <xdr:spPr>
        <a:xfrm>
          <a:off x="10515600" y="106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87503</xdr:rowOff>
    </xdr:from>
    <xdr:to>
      <xdr:col>50</xdr:col>
      <xdr:colOff>165100</xdr:colOff>
      <xdr:row>63</xdr:row>
      <xdr:rowOff>17653</xdr:rowOff>
    </xdr:to>
    <xdr:sp macro="" textlink="">
      <xdr:nvSpPr>
        <xdr:cNvPr id="210" name="楕円 209"/>
        <xdr:cNvSpPr/>
      </xdr:nvSpPr>
      <xdr:spPr>
        <a:xfrm>
          <a:off x="9588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138303</xdr:rowOff>
    </xdr:from>
    <xdr:to>
      <xdr:col>55</xdr:col>
      <xdr:colOff>0</xdr:colOff>
      <xdr:row>62</xdr:row>
      <xdr:rowOff>138874</xdr:rowOff>
    </xdr:to>
    <xdr:cxnSp macro="">
      <xdr:nvCxnSpPr>
        <xdr:cNvPr id="211" name="直線コネクタ 210"/>
        <xdr:cNvCxnSpPr/>
      </xdr:nvCxnSpPr>
      <xdr:spPr>
        <a:xfrm>
          <a:off x="9639300" y="1076820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89789</xdr:rowOff>
    </xdr:from>
    <xdr:to>
      <xdr:col>46</xdr:col>
      <xdr:colOff>38100</xdr:colOff>
      <xdr:row>63</xdr:row>
      <xdr:rowOff>19939</xdr:rowOff>
    </xdr:to>
    <xdr:sp macro="" textlink="">
      <xdr:nvSpPr>
        <xdr:cNvPr id="212" name="楕円 211"/>
        <xdr:cNvSpPr/>
      </xdr:nvSpPr>
      <xdr:spPr>
        <a:xfrm>
          <a:off x="8699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138303</xdr:rowOff>
    </xdr:from>
    <xdr:to>
      <xdr:col>50</xdr:col>
      <xdr:colOff>114300</xdr:colOff>
      <xdr:row>62</xdr:row>
      <xdr:rowOff>140589</xdr:rowOff>
    </xdr:to>
    <xdr:cxnSp macro="">
      <xdr:nvCxnSpPr>
        <xdr:cNvPr id="213" name="直線コネクタ 212"/>
        <xdr:cNvCxnSpPr/>
      </xdr:nvCxnSpPr>
      <xdr:spPr>
        <a:xfrm flipV="1">
          <a:off x="8750300" y="107682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8780</xdr:rowOff>
    </xdr:from>
    <xdr:ext cx="469744" cy="259045"/>
    <xdr:sp macro="" textlink="">
      <xdr:nvSpPr>
        <xdr:cNvPr id="216" name="n_1mainValue【体育館・プール】&#10;一人当たり面積"/>
        <xdr:cNvSpPr txBox="1"/>
      </xdr:nvSpPr>
      <xdr:spPr>
        <a:xfrm>
          <a:off x="939172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11066</xdr:rowOff>
    </xdr:from>
    <xdr:ext cx="469744" cy="259045"/>
    <xdr:sp macro="" textlink="">
      <xdr:nvSpPr>
        <xdr:cNvPr id="217" name="n_2mainValue【体育館・プール】&#10;一人当たり面積"/>
        <xdr:cNvSpPr txBox="1"/>
      </xdr:nvSpPr>
      <xdr:spPr>
        <a:xfrm>
          <a:off x="8515427" y="108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254" name="楕円 253"/>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255" name="【福祉施設】&#10;有形固定資産減価償却率該当値テキスト"/>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110744</xdr:rowOff>
    </xdr:from>
    <xdr:to>
      <xdr:col>20</xdr:col>
      <xdr:colOff>38100</xdr:colOff>
      <xdr:row>80</xdr:row>
      <xdr:rowOff>40894</xdr:rowOff>
    </xdr:to>
    <xdr:sp macro="" textlink="">
      <xdr:nvSpPr>
        <xdr:cNvPr id="256" name="楕円 255"/>
        <xdr:cNvSpPr/>
      </xdr:nvSpPr>
      <xdr:spPr>
        <a:xfrm>
          <a:off x="3746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161544</xdr:rowOff>
    </xdr:to>
    <xdr:cxnSp macro="">
      <xdr:nvCxnSpPr>
        <xdr:cNvPr id="257" name="直線コネクタ 256"/>
        <xdr:cNvCxnSpPr/>
      </xdr:nvCxnSpPr>
      <xdr:spPr>
        <a:xfrm flipV="1">
          <a:off x="3797300" y="13616939"/>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129032</xdr:rowOff>
    </xdr:from>
    <xdr:to>
      <xdr:col>15</xdr:col>
      <xdr:colOff>101600</xdr:colOff>
      <xdr:row>81</xdr:row>
      <xdr:rowOff>59182</xdr:rowOff>
    </xdr:to>
    <xdr:sp macro="" textlink="">
      <xdr:nvSpPr>
        <xdr:cNvPr id="258" name="楕円 257"/>
        <xdr:cNvSpPr/>
      </xdr:nvSpPr>
      <xdr:spPr>
        <a:xfrm>
          <a:off x="2857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161544</xdr:rowOff>
    </xdr:from>
    <xdr:to>
      <xdr:col>19</xdr:col>
      <xdr:colOff>177800</xdr:colOff>
      <xdr:row>81</xdr:row>
      <xdr:rowOff>8382</xdr:rowOff>
    </xdr:to>
    <xdr:cxnSp macro="">
      <xdr:nvCxnSpPr>
        <xdr:cNvPr id="259" name="直線コネクタ 258"/>
        <xdr:cNvCxnSpPr/>
      </xdr:nvCxnSpPr>
      <xdr:spPr>
        <a:xfrm flipV="1">
          <a:off x="2908300" y="1370609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57421</xdr:rowOff>
    </xdr:from>
    <xdr:ext cx="405111" cy="259045"/>
    <xdr:sp macro="" textlink="">
      <xdr:nvSpPr>
        <xdr:cNvPr id="262" name="n_1main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63" name="n_2mainValue【福祉施設】&#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1" name="楕円 300"/>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02"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40639</xdr:rowOff>
    </xdr:from>
    <xdr:to>
      <xdr:col>50</xdr:col>
      <xdr:colOff>165100</xdr:colOff>
      <xdr:row>84</xdr:row>
      <xdr:rowOff>142239</xdr:rowOff>
    </xdr:to>
    <xdr:sp macro="" textlink="">
      <xdr:nvSpPr>
        <xdr:cNvPr id="303" name="楕円 302"/>
        <xdr:cNvSpPr/>
      </xdr:nvSpPr>
      <xdr:spPr>
        <a:xfrm>
          <a:off x="958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95250</xdr:rowOff>
    </xdr:to>
    <xdr:cxnSp macro="">
      <xdr:nvCxnSpPr>
        <xdr:cNvPr id="304" name="直線コネクタ 303"/>
        <xdr:cNvCxnSpPr/>
      </xdr:nvCxnSpPr>
      <xdr:spPr>
        <a:xfrm>
          <a:off x="9639300" y="14493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05" name="楕円 304"/>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86</xdr:row>
      <xdr:rowOff>0</xdr:rowOff>
    </xdr:to>
    <xdr:cxnSp macro="">
      <xdr:nvCxnSpPr>
        <xdr:cNvPr id="306" name="直線コネクタ 305"/>
        <xdr:cNvCxnSpPr/>
      </xdr:nvCxnSpPr>
      <xdr:spPr>
        <a:xfrm flipV="1">
          <a:off x="8750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133366</xdr:rowOff>
    </xdr:from>
    <xdr:ext cx="469744" cy="259045"/>
    <xdr:sp macro="" textlink="">
      <xdr:nvSpPr>
        <xdr:cNvPr id="309" name="n_1mainValue【福祉施設】&#10;一人当たり面積"/>
        <xdr:cNvSpPr txBox="1"/>
      </xdr:nvSpPr>
      <xdr:spPr>
        <a:xfrm>
          <a:off x="93917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10"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40"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9" name="楕円 348"/>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xdr:rowOff>
    </xdr:from>
    <xdr:ext cx="405111" cy="259045"/>
    <xdr:sp macro="" textlink="">
      <xdr:nvSpPr>
        <xdr:cNvPr id="350" name="【市民会館】&#10;有形固定資産減価償却率該当値テキスト"/>
        <xdr:cNvSpPr txBox="1"/>
      </xdr:nvSpPr>
      <xdr:spPr>
        <a:xfrm>
          <a:off x="4673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51" name="楕円 350"/>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72389</xdr:rowOff>
    </xdr:from>
    <xdr:to>
      <xdr:col>24</xdr:col>
      <xdr:colOff>63500</xdr:colOff>
      <xdr:row>105</xdr:row>
      <xdr:rowOff>148589</xdr:rowOff>
    </xdr:to>
    <xdr:cxnSp macro="">
      <xdr:nvCxnSpPr>
        <xdr:cNvPr id="352" name="直線コネクタ 351"/>
        <xdr:cNvCxnSpPr/>
      </xdr:nvCxnSpPr>
      <xdr:spPr>
        <a:xfrm flipV="1">
          <a:off x="3797300" y="180746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162561</xdr:rowOff>
    </xdr:from>
    <xdr:to>
      <xdr:col>15</xdr:col>
      <xdr:colOff>101600</xdr:colOff>
      <xdr:row>106</xdr:row>
      <xdr:rowOff>92711</xdr:rowOff>
    </xdr:to>
    <xdr:sp macro="" textlink="">
      <xdr:nvSpPr>
        <xdr:cNvPr id="353" name="楕円 352"/>
        <xdr:cNvSpPr/>
      </xdr:nvSpPr>
      <xdr:spPr>
        <a:xfrm>
          <a:off x="2857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41911</xdr:rowOff>
    </xdr:to>
    <xdr:cxnSp macro="">
      <xdr:nvCxnSpPr>
        <xdr:cNvPr id="354" name="直線コネクタ 353"/>
        <xdr:cNvCxnSpPr/>
      </xdr:nvCxnSpPr>
      <xdr:spPr>
        <a:xfrm flipV="1">
          <a:off x="2908300" y="181508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164482</xdr:rowOff>
    </xdr:from>
    <xdr:ext cx="405111" cy="259045"/>
    <xdr:sp macro="" textlink="">
      <xdr:nvSpPr>
        <xdr:cNvPr id="355"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56"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57" name="n_1mainValue【市民会館】&#10;有形固定資産減価償却率"/>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358" name="n_2mainValue【市民会館】&#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85"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94" name="楕円 393"/>
        <xdr:cNvSpPr/>
      </xdr:nvSpPr>
      <xdr:spPr>
        <a:xfrm>
          <a:off x="10426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87140</xdr:rowOff>
    </xdr:from>
    <xdr:ext cx="469744" cy="259045"/>
    <xdr:sp macro="" textlink="">
      <xdr:nvSpPr>
        <xdr:cNvPr id="395" name="【市民会館】&#10;一人当たり面積該当値テキスト"/>
        <xdr:cNvSpPr txBox="1"/>
      </xdr:nvSpPr>
      <xdr:spPr>
        <a:xfrm>
          <a:off x="10515600" y="179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61976</xdr:rowOff>
    </xdr:from>
    <xdr:to>
      <xdr:col>50</xdr:col>
      <xdr:colOff>165100</xdr:colOff>
      <xdr:row>105</xdr:row>
      <xdr:rowOff>163576</xdr:rowOff>
    </xdr:to>
    <xdr:sp macro="" textlink="">
      <xdr:nvSpPr>
        <xdr:cNvPr id="396" name="楕円 395"/>
        <xdr:cNvSpPr/>
      </xdr:nvSpPr>
      <xdr:spPr>
        <a:xfrm>
          <a:off x="9588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112776</xdr:rowOff>
    </xdr:from>
    <xdr:to>
      <xdr:col>55</xdr:col>
      <xdr:colOff>0</xdr:colOff>
      <xdr:row>105</xdr:row>
      <xdr:rowOff>115063</xdr:rowOff>
    </xdr:to>
    <xdr:cxnSp macro="">
      <xdr:nvCxnSpPr>
        <xdr:cNvPr id="397" name="直線コネクタ 396"/>
        <xdr:cNvCxnSpPr/>
      </xdr:nvCxnSpPr>
      <xdr:spPr>
        <a:xfrm>
          <a:off x="9639300" y="181150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61976</xdr:rowOff>
    </xdr:from>
    <xdr:to>
      <xdr:col>46</xdr:col>
      <xdr:colOff>38100</xdr:colOff>
      <xdr:row>105</xdr:row>
      <xdr:rowOff>163576</xdr:rowOff>
    </xdr:to>
    <xdr:sp macro="" textlink="">
      <xdr:nvSpPr>
        <xdr:cNvPr id="398" name="楕円 397"/>
        <xdr:cNvSpPr/>
      </xdr:nvSpPr>
      <xdr:spPr>
        <a:xfrm>
          <a:off x="8699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112776</xdr:rowOff>
    </xdr:from>
    <xdr:to>
      <xdr:col>50</xdr:col>
      <xdr:colOff>114300</xdr:colOff>
      <xdr:row>105</xdr:row>
      <xdr:rowOff>112776</xdr:rowOff>
    </xdr:to>
    <xdr:cxnSp macro="">
      <xdr:nvCxnSpPr>
        <xdr:cNvPr id="399" name="直線コネクタ 398"/>
        <xdr:cNvCxnSpPr/>
      </xdr:nvCxnSpPr>
      <xdr:spPr>
        <a:xfrm>
          <a:off x="8750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63264</xdr:rowOff>
    </xdr:from>
    <xdr:ext cx="469744" cy="259045"/>
    <xdr:sp macro="" textlink="">
      <xdr:nvSpPr>
        <xdr:cNvPr id="400"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01"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8653</xdr:rowOff>
    </xdr:from>
    <xdr:ext cx="469744" cy="259045"/>
    <xdr:sp macro="" textlink="">
      <xdr:nvSpPr>
        <xdr:cNvPr id="402" name="n_1mainValue【市民会館】&#10;一人当たり面積"/>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8653</xdr:rowOff>
    </xdr:from>
    <xdr:ext cx="469744" cy="259045"/>
    <xdr:sp macro="" textlink="">
      <xdr:nvSpPr>
        <xdr:cNvPr id="403" name="n_2mainValue【市民会館】&#10;一人当たり面積"/>
        <xdr:cNvSpPr txBox="1"/>
      </xdr:nvSpPr>
      <xdr:spPr>
        <a:xfrm>
          <a:off x="8515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29"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45403</xdr:rowOff>
    </xdr:from>
    <xdr:to>
      <xdr:col>85</xdr:col>
      <xdr:colOff>177800</xdr:colOff>
      <xdr:row>33</xdr:row>
      <xdr:rowOff>147003</xdr:rowOff>
    </xdr:to>
    <xdr:sp macro="" textlink="">
      <xdr:nvSpPr>
        <xdr:cNvPr id="438" name="楕円 437"/>
        <xdr:cNvSpPr/>
      </xdr:nvSpPr>
      <xdr:spPr>
        <a:xfrm>
          <a:off x="16268700" y="57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155593</xdr:rowOff>
    </xdr:from>
    <xdr:ext cx="405111" cy="259045"/>
    <xdr:sp macro="" textlink="">
      <xdr:nvSpPr>
        <xdr:cNvPr id="439" name="【一般廃棄物処理施設】&#10;有形固定資産減価償却率該当値テキスト"/>
        <xdr:cNvSpPr txBox="1"/>
      </xdr:nvSpPr>
      <xdr:spPr>
        <a:xfrm>
          <a:off x="16357600" y="564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113983</xdr:rowOff>
    </xdr:from>
    <xdr:to>
      <xdr:col>81</xdr:col>
      <xdr:colOff>101600</xdr:colOff>
      <xdr:row>34</xdr:row>
      <xdr:rowOff>44133</xdr:rowOff>
    </xdr:to>
    <xdr:sp macro="" textlink="">
      <xdr:nvSpPr>
        <xdr:cNvPr id="440" name="楕円 439"/>
        <xdr:cNvSpPr/>
      </xdr:nvSpPr>
      <xdr:spPr>
        <a:xfrm>
          <a:off x="15430500" y="57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96203</xdr:rowOff>
    </xdr:from>
    <xdr:to>
      <xdr:col>85</xdr:col>
      <xdr:colOff>127000</xdr:colOff>
      <xdr:row>33</xdr:row>
      <xdr:rowOff>164783</xdr:rowOff>
    </xdr:to>
    <xdr:cxnSp macro="">
      <xdr:nvCxnSpPr>
        <xdr:cNvPr id="441" name="直線コネクタ 440"/>
        <xdr:cNvCxnSpPr/>
      </xdr:nvCxnSpPr>
      <xdr:spPr>
        <a:xfrm flipV="1">
          <a:off x="15481300" y="575405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42" name="楕円 441"/>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164783</xdr:rowOff>
    </xdr:from>
    <xdr:to>
      <xdr:col>81</xdr:col>
      <xdr:colOff>50800</xdr:colOff>
      <xdr:row>34</xdr:row>
      <xdr:rowOff>133350</xdr:rowOff>
    </xdr:to>
    <xdr:cxnSp macro="">
      <xdr:nvCxnSpPr>
        <xdr:cNvPr id="443" name="直線コネクタ 442"/>
        <xdr:cNvCxnSpPr/>
      </xdr:nvCxnSpPr>
      <xdr:spPr>
        <a:xfrm flipV="1">
          <a:off x="14592300" y="5822633"/>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4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445"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60660</xdr:rowOff>
    </xdr:from>
    <xdr:ext cx="405111" cy="259045"/>
    <xdr:sp macro="" textlink="">
      <xdr:nvSpPr>
        <xdr:cNvPr id="446" name="n_1mainValue【一般廃棄物処理施設】&#10;有形固定資産減価償却率"/>
        <xdr:cNvSpPr txBox="1"/>
      </xdr:nvSpPr>
      <xdr:spPr>
        <a:xfrm>
          <a:off x="15266044" y="554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47"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76"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59179</xdr:rowOff>
    </xdr:from>
    <xdr:to>
      <xdr:col>116</xdr:col>
      <xdr:colOff>114300</xdr:colOff>
      <xdr:row>40</xdr:row>
      <xdr:rowOff>160779</xdr:rowOff>
    </xdr:to>
    <xdr:sp macro="" textlink="">
      <xdr:nvSpPr>
        <xdr:cNvPr id="485" name="楕円 484"/>
        <xdr:cNvSpPr/>
      </xdr:nvSpPr>
      <xdr:spPr>
        <a:xfrm>
          <a:off x="22110700" y="69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37606</xdr:rowOff>
    </xdr:from>
    <xdr:ext cx="534377" cy="259045"/>
    <xdr:sp macro="" textlink="">
      <xdr:nvSpPr>
        <xdr:cNvPr id="486" name="【一般廃棄物処理施設】&#10;一人当たり有形固定資産（償却資産）額該当値テキスト"/>
        <xdr:cNvSpPr txBox="1"/>
      </xdr:nvSpPr>
      <xdr:spPr>
        <a:xfrm>
          <a:off x="22199600" y="689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56273</xdr:rowOff>
    </xdr:from>
    <xdr:to>
      <xdr:col>112</xdr:col>
      <xdr:colOff>38100</xdr:colOff>
      <xdr:row>40</xdr:row>
      <xdr:rowOff>157873</xdr:rowOff>
    </xdr:to>
    <xdr:sp macro="" textlink="">
      <xdr:nvSpPr>
        <xdr:cNvPr id="487" name="楕円 486"/>
        <xdr:cNvSpPr/>
      </xdr:nvSpPr>
      <xdr:spPr>
        <a:xfrm>
          <a:off x="21272500" y="69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107073</xdr:rowOff>
    </xdr:from>
    <xdr:to>
      <xdr:col>116</xdr:col>
      <xdr:colOff>63500</xdr:colOff>
      <xdr:row>40</xdr:row>
      <xdr:rowOff>109979</xdr:rowOff>
    </xdr:to>
    <xdr:cxnSp macro="">
      <xdr:nvCxnSpPr>
        <xdr:cNvPr id="488" name="直線コネクタ 487"/>
        <xdr:cNvCxnSpPr/>
      </xdr:nvCxnSpPr>
      <xdr:spPr>
        <a:xfrm>
          <a:off x="21323300" y="6965073"/>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115979</xdr:rowOff>
    </xdr:from>
    <xdr:to>
      <xdr:col>107</xdr:col>
      <xdr:colOff>101600</xdr:colOff>
      <xdr:row>41</xdr:row>
      <xdr:rowOff>46129</xdr:rowOff>
    </xdr:to>
    <xdr:sp macro="" textlink="">
      <xdr:nvSpPr>
        <xdr:cNvPr id="489" name="楕円 488"/>
        <xdr:cNvSpPr/>
      </xdr:nvSpPr>
      <xdr:spPr>
        <a:xfrm>
          <a:off x="20383500" y="69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107073</xdr:rowOff>
    </xdr:from>
    <xdr:to>
      <xdr:col>111</xdr:col>
      <xdr:colOff>177800</xdr:colOff>
      <xdr:row>40</xdr:row>
      <xdr:rowOff>166779</xdr:rowOff>
    </xdr:to>
    <xdr:cxnSp macro="">
      <xdr:nvCxnSpPr>
        <xdr:cNvPr id="490" name="直線コネクタ 489"/>
        <xdr:cNvCxnSpPr/>
      </xdr:nvCxnSpPr>
      <xdr:spPr>
        <a:xfrm flipV="1">
          <a:off x="20434300" y="6965073"/>
          <a:ext cx="889000" cy="5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91"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9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2950</xdr:rowOff>
    </xdr:from>
    <xdr:ext cx="534377" cy="259045"/>
    <xdr:sp macro="" textlink="">
      <xdr:nvSpPr>
        <xdr:cNvPr id="493" name="n_1mainValue【一般廃棄物処理施設】&#10;一人当たり有形固定資産（償却資産）額"/>
        <xdr:cNvSpPr txBox="1"/>
      </xdr:nvSpPr>
      <xdr:spPr>
        <a:xfrm>
          <a:off x="21043411" y="66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37256</xdr:rowOff>
    </xdr:from>
    <xdr:ext cx="534377" cy="259045"/>
    <xdr:sp macro="" textlink="">
      <xdr:nvSpPr>
        <xdr:cNvPr id="494" name="n_2mainValue【一般廃棄物処理施設】&#10;一人当たり有形固定資産（償却資産）額"/>
        <xdr:cNvSpPr txBox="1"/>
      </xdr:nvSpPr>
      <xdr:spPr>
        <a:xfrm>
          <a:off x="20167111" y="70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1" name="直線コネクタ 52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3" name="直線コネクタ 52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5" name="直線コネクタ 52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9" name="フローチャート: 判断 528"/>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35" name="楕円 534"/>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36"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537" name="楕円 536"/>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55517</xdr:rowOff>
    </xdr:to>
    <xdr:cxnSp macro="">
      <xdr:nvCxnSpPr>
        <xdr:cNvPr id="538" name="直線コネクタ 537"/>
        <xdr:cNvCxnSpPr/>
      </xdr:nvCxnSpPr>
      <xdr:spPr>
        <a:xfrm flipV="1">
          <a:off x="15481300" y="99277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39" name="楕円 538"/>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127363</xdr:rowOff>
    </xdr:to>
    <xdr:cxnSp macro="">
      <xdr:nvCxnSpPr>
        <xdr:cNvPr id="540" name="直線コネクタ 539"/>
        <xdr:cNvCxnSpPr/>
      </xdr:nvCxnSpPr>
      <xdr:spPr>
        <a:xfrm flipV="1">
          <a:off x="14592300" y="99996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1"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42"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543" name="n_1mainValue【保健センター・保健所】&#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44"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8" name="直線コネクタ 567"/>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9"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0" name="直線コネクタ 569"/>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2" name="直線コネクタ 57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73"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4" name="フローチャート: 判断 573"/>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5" name="フローチャート: 判断 574"/>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6" name="フローチャート: 判断 575"/>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82" name="楕円 581"/>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83"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84" name="楕円 58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85" name="直線コネクタ 584"/>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86" name="楕円 585"/>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87" name="直線コネクタ 586"/>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8"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9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91"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6" name="直線コネクタ 615"/>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7"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8" name="直線コネクタ 617"/>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0" name="直線コネクタ 6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621"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2" name="フローチャート: 判断 621"/>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3" name="フローチャート: 判断 622"/>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4" name="フローチャート: 判断 623"/>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630" name="楕円 629"/>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631" name="【消防施設】&#10;有形固定資産減価償却率該当値テキスト"/>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32" name="楕円 631"/>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82</xdr:row>
      <xdr:rowOff>135255</xdr:rowOff>
    </xdr:to>
    <xdr:cxnSp macro="">
      <xdr:nvCxnSpPr>
        <xdr:cNvPr id="633" name="直線コネクタ 632"/>
        <xdr:cNvCxnSpPr/>
      </xdr:nvCxnSpPr>
      <xdr:spPr>
        <a:xfrm flipV="1">
          <a:off x="15481300" y="1401889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636</xdr:rowOff>
    </xdr:from>
    <xdr:to>
      <xdr:col>76</xdr:col>
      <xdr:colOff>165100</xdr:colOff>
      <xdr:row>82</xdr:row>
      <xdr:rowOff>102236</xdr:rowOff>
    </xdr:to>
    <xdr:sp macro="" textlink="">
      <xdr:nvSpPr>
        <xdr:cNvPr id="634" name="楕円 633"/>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135255</xdr:rowOff>
    </xdr:to>
    <xdr:cxnSp macro="">
      <xdr:nvCxnSpPr>
        <xdr:cNvPr id="635" name="直線コネクタ 634"/>
        <xdr:cNvCxnSpPr/>
      </xdr:nvCxnSpPr>
      <xdr:spPr>
        <a:xfrm>
          <a:off x="14592300" y="1411033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636"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37"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31132</xdr:rowOff>
    </xdr:from>
    <xdr:ext cx="405111" cy="259045"/>
    <xdr:sp macro="" textlink="">
      <xdr:nvSpPr>
        <xdr:cNvPr id="638" name="n_1main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639" name="n_2mainValue【消防施設】&#10;有形固定資産減価償却率"/>
        <xdr:cNvSpPr txBox="1"/>
      </xdr:nvSpPr>
      <xdr:spPr>
        <a:xfrm>
          <a:off x="14389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3" name="直線コネクタ 662"/>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5" name="直線コネクタ 66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6"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7" name="直線コネクタ 66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68"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9" name="フローチャート: 判断 668"/>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0" name="フローチャート: 判断 669"/>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71" name="フローチャート: 判断 670"/>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77" name="楕円 676"/>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78" name="【消防施設】&#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7620</xdr:rowOff>
    </xdr:from>
    <xdr:to>
      <xdr:col>112</xdr:col>
      <xdr:colOff>38100</xdr:colOff>
      <xdr:row>86</xdr:row>
      <xdr:rowOff>109220</xdr:rowOff>
    </xdr:to>
    <xdr:sp macro="" textlink="">
      <xdr:nvSpPr>
        <xdr:cNvPr id="679" name="楕円 678"/>
        <xdr:cNvSpPr/>
      </xdr:nvSpPr>
      <xdr:spPr>
        <a:xfrm>
          <a:off x="21272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58420</xdr:rowOff>
    </xdr:to>
    <xdr:cxnSp macro="">
      <xdr:nvCxnSpPr>
        <xdr:cNvPr id="680" name="直線コネクタ 679"/>
        <xdr:cNvCxnSpPr/>
      </xdr:nvCxnSpPr>
      <xdr:spPr>
        <a:xfrm flipV="1">
          <a:off x="21323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43180</xdr:rowOff>
    </xdr:from>
    <xdr:to>
      <xdr:col>107</xdr:col>
      <xdr:colOff>101600</xdr:colOff>
      <xdr:row>86</xdr:row>
      <xdr:rowOff>144780</xdr:rowOff>
    </xdr:to>
    <xdr:sp macro="" textlink="">
      <xdr:nvSpPr>
        <xdr:cNvPr id="681" name="楕円 680"/>
        <xdr:cNvSpPr/>
      </xdr:nvSpPr>
      <xdr:spPr>
        <a:xfrm>
          <a:off x="20383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93980</xdr:rowOff>
    </xdr:to>
    <xdr:cxnSp macro="">
      <xdr:nvCxnSpPr>
        <xdr:cNvPr id="682" name="直線コネクタ 681"/>
        <xdr:cNvCxnSpPr/>
      </xdr:nvCxnSpPr>
      <xdr:spPr>
        <a:xfrm flipV="1">
          <a:off x="20434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8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84"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100347</xdr:rowOff>
    </xdr:from>
    <xdr:ext cx="469744" cy="259045"/>
    <xdr:sp macro="" textlink="">
      <xdr:nvSpPr>
        <xdr:cNvPr id="685" name="n_1mainValue【消防施設】&#10;一人当たり面積"/>
        <xdr:cNvSpPr txBox="1"/>
      </xdr:nvSpPr>
      <xdr:spPr>
        <a:xfrm>
          <a:off x="21075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135907</xdr:rowOff>
    </xdr:from>
    <xdr:ext cx="469744" cy="259045"/>
    <xdr:sp macro="" textlink="">
      <xdr:nvSpPr>
        <xdr:cNvPr id="686" name="n_2mainValue【消防施設】&#10;一人当たり面積"/>
        <xdr:cNvSpPr txBox="1"/>
      </xdr:nvSpPr>
      <xdr:spPr>
        <a:xfrm>
          <a:off x="20199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7" name="直線コネクタ 6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8" name="テキスト ボックス 6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9" name="直線コネクタ 6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0" name="テキスト ボックス 6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1" name="直線コネクタ 7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2" name="テキスト ボックス 7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3" name="直線コネクタ 7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4" name="テキスト ボックス 7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5" name="直線コネクタ 7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6" name="テキスト ボックス 7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7" name="直線コネクタ 7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8" name="テキスト ボックス 7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12" name="直線コネクタ 711"/>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13"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14" name="直線コネクタ 713"/>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6" name="直線コネクタ 7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717"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8" name="フローチャート: 判断 717"/>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9" name="フローチャート: 判断 718"/>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20" name="フローチャート: 判断 719"/>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726" name="楕円 725"/>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727"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28" name="楕円 727"/>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30480</xdr:rowOff>
    </xdr:to>
    <xdr:cxnSp macro="">
      <xdr:nvCxnSpPr>
        <xdr:cNvPr id="729" name="直線コネクタ 728"/>
        <xdr:cNvCxnSpPr/>
      </xdr:nvCxnSpPr>
      <xdr:spPr>
        <a:xfrm flipV="1">
          <a:off x="15481300" y="176620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30" name="楕円 729"/>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51707</xdr:rowOff>
    </xdr:to>
    <xdr:cxnSp macro="">
      <xdr:nvCxnSpPr>
        <xdr:cNvPr id="731" name="直線コネクタ 730"/>
        <xdr:cNvCxnSpPr/>
      </xdr:nvCxnSpPr>
      <xdr:spPr>
        <a:xfrm flipV="1">
          <a:off x="14592300" y="17689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732"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33"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34"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35" name="n_2mainValue【庁舎】&#10;有形固定資産減価償却率"/>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9" name="直線コネクタ 75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6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61" name="直線コネクタ 76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6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63" name="直線コネクタ 76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64"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65" name="フローチャート: 判断 76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6" name="フローチャート: 判断 76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7" name="フローチャート: 判断 766"/>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73" name="楕円 772"/>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74" name="【庁舎】&#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775" name="楕円 774"/>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11430</xdr:rowOff>
    </xdr:to>
    <xdr:cxnSp macro="">
      <xdr:nvCxnSpPr>
        <xdr:cNvPr id="776" name="直線コネクタ 775"/>
        <xdr:cNvCxnSpPr/>
      </xdr:nvCxnSpPr>
      <xdr:spPr>
        <a:xfrm>
          <a:off x="21323300" y="18354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777" name="楕円 776"/>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9525</xdr:rowOff>
    </xdr:to>
    <xdr:cxnSp macro="">
      <xdr:nvCxnSpPr>
        <xdr:cNvPr id="778" name="直線コネクタ 777"/>
        <xdr:cNvCxnSpPr/>
      </xdr:nvCxnSpPr>
      <xdr:spPr>
        <a:xfrm>
          <a:off x="20434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80"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781" name="n_1main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782" name="n_2mainValue【庁舎】&#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分析表②の中で、類似団体と比較して特に有形固定資産減価償却率が高くなっている施設は一般廃棄物処理施設である。現行施設でのごみ処理業務は令和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月より新しいごみ処理施設の稼働が予定されている。現行施設については、残りの稼働期間を安定且つ効率的にごみ処理を続けるための適切な施設管理を行っていく。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類似団体と比較すると平均値を上回っているものの、本町の財政構造は、法人町民税の割合が高く、景気動向や企業の経営方針が基準財政収入額に与える影響が大きい。平成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年度にあった町内大手企業の分社化や業績不振による法人町民税</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落ち込みから、年々財政力指数が低下している。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40</xdr:row>
      <xdr:rowOff>6350</xdr:rowOff>
    </xdr:to>
    <xdr:cxnSp macro="">
      <xdr:nvCxnSpPr>
        <xdr:cNvPr id="75" name="直線コネクタ 74"/>
        <xdr:cNvCxnSpPr/>
      </xdr:nvCxnSpPr>
      <xdr:spPr>
        <a:xfrm>
          <a:off x="2336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124178</xdr:rowOff>
    </xdr:to>
    <xdr:cxnSp macro="">
      <xdr:nvCxnSpPr>
        <xdr:cNvPr id="78" name="直線コネクタ 77"/>
        <xdr:cNvCxnSpPr/>
      </xdr:nvCxnSpPr>
      <xdr:spPr>
        <a:xfrm>
          <a:off x="1447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前年度から</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％の増加となった。増加の要因としては、</a:t>
          </a:r>
          <a:r>
            <a:rPr kumimoji="1" lang="ja-JP" altLang="en-US" sz="900">
              <a:solidFill>
                <a:schemeClr val="dk1"/>
              </a:solidFill>
              <a:effectLst/>
              <a:latin typeface="+mn-lt"/>
              <a:ea typeface="+mn-ea"/>
              <a:cs typeface="+mn-cs"/>
            </a:rPr>
            <a:t>介護訓練給付や障害児通所給付など、対象者数や受入施設の増加に伴う給付費等の増加による扶助費の上昇、ま</a:t>
          </a:r>
          <a:r>
            <a:rPr kumimoji="1" lang="ja-JP" altLang="ja-JP" sz="900">
              <a:solidFill>
                <a:schemeClr val="dk1"/>
              </a:solidFill>
              <a:effectLst/>
              <a:latin typeface="+mn-lt"/>
              <a:ea typeface="+mn-ea"/>
              <a:cs typeface="+mn-cs"/>
            </a:rPr>
            <a:t>た</a:t>
          </a:r>
          <a:r>
            <a:rPr kumimoji="1" lang="ja-JP" altLang="en-US" sz="900">
              <a:solidFill>
                <a:schemeClr val="dk1"/>
              </a:solidFill>
              <a:effectLst/>
              <a:latin typeface="+mn-lt"/>
              <a:ea typeface="+mn-ea"/>
              <a:cs typeface="+mn-cs"/>
            </a:rPr>
            <a:t>近年の大型事業の推進に伴う地方債発行の据置期間が終わり、償還が始まったことによる毎年の償還額の上昇など、経常一般財源が増加したことが考えられる。今後も</a:t>
          </a:r>
          <a:r>
            <a:rPr kumimoji="1" lang="ja-JP" altLang="ja-JP" sz="900">
              <a:solidFill>
                <a:schemeClr val="dk1"/>
              </a:solidFill>
              <a:effectLst/>
              <a:latin typeface="+mn-lt"/>
              <a:ea typeface="+mn-ea"/>
              <a:cs typeface="+mn-cs"/>
            </a:rPr>
            <a:t>アウトソーシングの推進や労務単価の上昇</a:t>
          </a:r>
          <a:r>
            <a:rPr kumimoji="1" lang="ja-JP" altLang="en-US" sz="900">
              <a:solidFill>
                <a:schemeClr val="dk1"/>
              </a:solidFill>
              <a:effectLst/>
              <a:latin typeface="+mn-lt"/>
              <a:ea typeface="+mn-ea"/>
              <a:cs typeface="+mn-cs"/>
            </a:rPr>
            <a:t>、施設整備に伴うランニングコストなど</a:t>
          </a:r>
          <a:r>
            <a:rPr kumimoji="1" lang="ja-JP" altLang="ja-JP" sz="900">
              <a:solidFill>
                <a:schemeClr val="dk1"/>
              </a:solidFill>
              <a:effectLst/>
              <a:latin typeface="+mn-lt"/>
              <a:ea typeface="+mn-ea"/>
              <a:cs typeface="+mn-cs"/>
            </a:rPr>
            <a:t>による物件費（委託料）や、公共施設等の老朽化による維持補修費の増加など、今後も財政需要は高まりを見せていくことが予想される。当然、扶助費においても継続的な増加が予想され、より柔軟性をもった行政運営を目指すには既存事業の一層の精査・見直しをしていかねばならない。限られた財源の中でより効果的、効率的な財政運営に心がけ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60960</xdr:rowOff>
    </xdr:to>
    <xdr:cxnSp macro="">
      <xdr:nvCxnSpPr>
        <xdr:cNvPr id="132" name="直線コネクタ 131"/>
        <xdr:cNvCxnSpPr/>
      </xdr:nvCxnSpPr>
      <xdr:spPr>
        <a:xfrm>
          <a:off x="4114800" y="111891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44873</xdr:rowOff>
    </xdr:to>
    <xdr:cxnSp macro="">
      <xdr:nvCxnSpPr>
        <xdr:cNvPr id="135" name="直線コネクタ 134"/>
        <xdr:cNvCxnSpPr/>
      </xdr:nvCxnSpPr>
      <xdr:spPr>
        <a:xfrm>
          <a:off x="3225800" y="1103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62442</xdr:rowOff>
    </xdr:to>
    <xdr:cxnSp macro="">
      <xdr:nvCxnSpPr>
        <xdr:cNvPr id="138" name="直線コネクタ 137"/>
        <xdr:cNvCxnSpPr/>
      </xdr:nvCxnSpPr>
      <xdr:spPr>
        <a:xfrm flipV="1">
          <a:off x="2336800" y="11036300"/>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66</xdr:row>
      <xdr:rowOff>62442</xdr:rowOff>
    </xdr:to>
    <xdr:cxnSp macro="">
      <xdr:nvCxnSpPr>
        <xdr:cNvPr id="141" name="直線コネクタ 140"/>
        <xdr:cNvCxnSpPr/>
      </xdr:nvCxnSpPr>
      <xdr:spPr>
        <a:xfrm>
          <a:off x="1447800" y="11084560"/>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1" name="楕円 150"/>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2"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11642</xdr:rowOff>
    </xdr:from>
    <xdr:to>
      <xdr:col>11</xdr:col>
      <xdr:colOff>82550</xdr:colOff>
      <xdr:row>66</xdr:row>
      <xdr:rowOff>113242</xdr:rowOff>
    </xdr:to>
    <xdr:sp macro="" textlink="">
      <xdr:nvSpPr>
        <xdr:cNvPr id="157" name="楕円 156"/>
        <xdr:cNvSpPr/>
      </xdr:nvSpPr>
      <xdr:spPr>
        <a:xfrm>
          <a:off x="2286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98019</xdr:rowOff>
    </xdr:from>
    <xdr:ext cx="762000" cy="259045"/>
    <xdr:sp macro="" textlink="">
      <xdr:nvSpPr>
        <xdr:cNvPr id="158" name="テキスト ボックス 157"/>
        <xdr:cNvSpPr txBox="1"/>
      </xdr:nvSpPr>
      <xdr:spPr>
        <a:xfrm>
          <a:off x="1955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類似団体よりは若干良好であるが、人件費・物件費とも一部事務組合や公営企業への繰出を加味すると大幅に増加するため、定員計画や行革プランに基づきながら、コストの削減に努めていく必要がある。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167712</xdr:rowOff>
    </xdr:from>
    <xdr:to>
      <xdr:col>23</xdr:col>
      <xdr:colOff>133350</xdr:colOff>
      <xdr:row>82</xdr:row>
      <xdr:rowOff>9092</xdr:rowOff>
    </xdr:to>
    <xdr:cxnSp macro="">
      <xdr:nvCxnSpPr>
        <xdr:cNvPr id="191" name="直線コネクタ 190"/>
        <xdr:cNvCxnSpPr/>
      </xdr:nvCxnSpPr>
      <xdr:spPr>
        <a:xfrm flipV="1">
          <a:off x="4114800" y="14055162"/>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3031</xdr:rowOff>
    </xdr:from>
    <xdr:to>
      <xdr:col>19</xdr:col>
      <xdr:colOff>133350</xdr:colOff>
      <xdr:row>82</xdr:row>
      <xdr:rowOff>9092</xdr:rowOff>
    </xdr:to>
    <xdr:cxnSp macro="">
      <xdr:nvCxnSpPr>
        <xdr:cNvPr id="194" name="直線コネクタ 193"/>
        <xdr:cNvCxnSpPr/>
      </xdr:nvCxnSpPr>
      <xdr:spPr>
        <a:xfrm>
          <a:off x="3225800" y="14061931"/>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166836</xdr:rowOff>
    </xdr:from>
    <xdr:to>
      <xdr:col>15</xdr:col>
      <xdr:colOff>82550</xdr:colOff>
      <xdr:row>82</xdr:row>
      <xdr:rowOff>3031</xdr:rowOff>
    </xdr:to>
    <xdr:cxnSp macro="">
      <xdr:nvCxnSpPr>
        <xdr:cNvPr id="197" name="直線コネクタ 196"/>
        <xdr:cNvCxnSpPr/>
      </xdr:nvCxnSpPr>
      <xdr:spPr>
        <a:xfrm>
          <a:off x="2336800" y="14054286"/>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130070</xdr:rowOff>
    </xdr:from>
    <xdr:to>
      <xdr:col>11</xdr:col>
      <xdr:colOff>31750</xdr:colOff>
      <xdr:row>81</xdr:row>
      <xdr:rowOff>166836</xdr:rowOff>
    </xdr:to>
    <xdr:cxnSp macro="">
      <xdr:nvCxnSpPr>
        <xdr:cNvPr id="200" name="直線コネクタ 199"/>
        <xdr:cNvCxnSpPr/>
      </xdr:nvCxnSpPr>
      <xdr:spPr>
        <a:xfrm>
          <a:off x="1447800" y="14017520"/>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116912</xdr:rowOff>
    </xdr:from>
    <xdr:to>
      <xdr:col>23</xdr:col>
      <xdr:colOff>184150</xdr:colOff>
      <xdr:row>82</xdr:row>
      <xdr:rowOff>47062</xdr:rowOff>
    </xdr:to>
    <xdr:sp macro="" textlink="">
      <xdr:nvSpPr>
        <xdr:cNvPr id="210" name="楕円 209"/>
        <xdr:cNvSpPr/>
      </xdr:nvSpPr>
      <xdr:spPr>
        <a:xfrm>
          <a:off x="4902200" y="140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133439</xdr:rowOff>
    </xdr:from>
    <xdr:ext cx="762000" cy="259045"/>
    <xdr:sp macro="" textlink="">
      <xdr:nvSpPr>
        <xdr:cNvPr id="211" name="人件費・物件費等の状況該当値テキスト"/>
        <xdr:cNvSpPr txBox="1"/>
      </xdr:nvSpPr>
      <xdr:spPr>
        <a:xfrm>
          <a:off x="5041900" y="138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129742</xdr:rowOff>
    </xdr:from>
    <xdr:to>
      <xdr:col>19</xdr:col>
      <xdr:colOff>184150</xdr:colOff>
      <xdr:row>82</xdr:row>
      <xdr:rowOff>59892</xdr:rowOff>
    </xdr:to>
    <xdr:sp macro="" textlink="">
      <xdr:nvSpPr>
        <xdr:cNvPr id="212" name="楕円 211"/>
        <xdr:cNvSpPr/>
      </xdr:nvSpPr>
      <xdr:spPr>
        <a:xfrm>
          <a:off x="4064000" y="140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70069</xdr:rowOff>
    </xdr:from>
    <xdr:ext cx="736600" cy="259045"/>
    <xdr:sp macro="" textlink="">
      <xdr:nvSpPr>
        <xdr:cNvPr id="213" name="テキスト ボックス 212"/>
        <xdr:cNvSpPr txBox="1"/>
      </xdr:nvSpPr>
      <xdr:spPr>
        <a:xfrm>
          <a:off x="3733800" y="1378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123681</xdr:rowOff>
    </xdr:from>
    <xdr:to>
      <xdr:col>15</xdr:col>
      <xdr:colOff>133350</xdr:colOff>
      <xdr:row>82</xdr:row>
      <xdr:rowOff>53831</xdr:rowOff>
    </xdr:to>
    <xdr:sp macro="" textlink="">
      <xdr:nvSpPr>
        <xdr:cNvPr id="214" name="楕円 213"/>
        <xdr:cNvSpPr/>
      </xdr:nvSpPr>
      <xdr:spPr>
        <a:xfrm>
          <a:off x="3175000" y="140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64008</xdr:rowOff>
    </xdr:from>
    <xdr:ext cx="762000" cy="259045"/>
    <xdr:sp macro="" textlink="">
      <xdr:nvSpPr>
        <xdr:cNvPr id="215" name="テキスト ボックス 214"/>
        <xdr:cNvSpPr txBox="1"/>
      </xdr:nvSpPr>
      <xdr:spPr>
        <a:xfrm>
          <a:off x="2844800" y="1378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116036</xdr:rowOff>
    </xdr:from>
    <xdr:to>
      <xdr:col>11</xdr:col>
      <xdr:colOff>82550</xdr:colOff>
      <xdr:row>82</xdr:row>
      <xdr:rowOff>46186</xdr:rowOff>
    </xdr:to>
    <xdr:sp macro="" textlink="">
      <xdr:nvSpPr>
        <xdr:cNvPr id="216" name="楕円 215"/>
        <xdr:cNvSpPr/>
      </xdr:nvSpPr>
      <xdr:spPr>
        <a:xfrm>
          <a:off x="2286000" y="140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56363</xdr:rowOff>
    </xdr:from>
    <xdr:ext cx="762000" cy="259045"/>
    <xdr:sp macro="" textlink="">
      <xdr:nvSpPr>
        <xdr:cNvPr id="217" name="テキスト ボックス 216"/>
        <xdr:cNvSpPr txBox="1"/>
      </xdr:nvSpPr>
      <xdr:spPr>
        <a:xfrm>
          <a:off x="1955800" y="1377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79270</xdr:rowOff>
    </xdr:from>
    <xdr:to>
      <xdr:col>7</xdr:col>
      <xdr:colOff>31750</xdr:colOff>
      <xdr:row>82</xdr:row>
      <xdr:rowOff>9420</xdr:rowOff>
    </xdr:to>
    <xdr:sp macro="" textlink="">
      <xdr:nvSpPr>
        <xdr:cNvPr id="218" name="楕円 217"/>
        <xdr:cNvSpPr/>
      </xdr:nvSpPr>
      <xdr:spPr>
        <a:xfrm>
          <a:off x="1397000" y="139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19597</xdr:rowOff>
    </xdr:from>
    <xdr:ext cx="762000" cy="259045"/>
    <xdr:sp macro="" textlink="">
      <xdr:nvSpPr>
        <xdr:cNvPr id="219" name="テキスト ボックス 218"/>
        <xdr:cNvSpPr txBox="1"/>
      </xdr:nvSpPr>
      <xdr:spPr>
        <a:xfrm>
          <a:off x="1066800" y="137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ポイント上回っている。今後も類似団体平均や近隣市町の状況を参考に給与の適正化に努めていく。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3" name="直線コネクタ 252"/>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56" name="直線コネクタ 255"/>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88</xdr:row>
      <xdr:rowOff>0</xdr:rowOff>
    </xdr:to>
    <xdr:cxnSp macro="">
      <xdr:nvCxnSpPr>
        <xdr:cNvPr id="259" name="直線コネクタ 258"/>
        <xdr:cNvCxnSpPr/>
      </xdr:nvCxnSpPr>
      <xdr:spPr>
        <a:xfrm>
          <a:off x="14401800" y="148865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2" name="直線コネクタ 261"/>
        <xdr:cNvCxnSpPr/>
      </xdr:nvCxnSpPr>
      <xdr:spPr>
        <a:xfrm>
          <a:off x="13512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2" name="楕円 271"/>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3"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7" name="テキスト ボックス 27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9" name="テキスト ボックス 278"/>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年々増減を繰り返しながらも類似団体平均とほぼ同じ程度の状況となっている。</a:t>
          </a:r>
          <a:r>
            <a:rPr kumimoji="1" lang="ja-JP" altLang="en-US" sz="1100">
              <a:solidFill>
                <a:schemeClr val="dk1"/>
              </a:solidFill>
              <a:effectLst/>
              <a:latin typeface="+mn-lt"/>
              <a:ea typeface="+mn-ea"/>
              <a:cs typeface="+mn-cs"/>
            </a:rPr>
            <a:t>これから人口減少社会へ向かうことが予測される中で、行政サービスの取捨選択を適正に行いながら、</a:t>
          </a:r>
          <a:r>
            <a:rPr kumimoji="1" lang="ja-JP" altLang="ja-JP" sz="1100">
              <a:solidFill>
                <a:schemeClr val="dk1"/>
              </a:solidFill>
              <a:effectLst/>
              <a:latin typeface="+mn-lt"/>
              <a:ea typeface="+mn-ea"/>
              <a:cs typeface="+mn-cs"/>
            </a:rPr>
            <a:t>定員計画や行革プランに基づいて計画的に対応していく。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26307</xdr:rowOff>
    </xdr:to>
    <xdr:cxnSp macro="">
      <xdr:nvCxnSpPr>
        <xdr:cNvPr id="318" name="直線コネクタ 317"/>
        <xdr:cNvCxnSpPr/>
      </xdr:nvCxnSpPr>
      <xdr:spPr>
        <a:xfrm flipV="1">
          <a:off x="16179800" y="1047958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26307</xdr:rowOff>
    </xdr:to>
    <xdr:cxnSp macro="">
      <xdr:nvCxnSpPr>
        <xdr:cNvPr id="321" name="直線コネクタ 320"/>
        <xdr:cNvCxnSpPr/>
      </xdr:nvCxnSpPr>
      <xdr:spPr>
        <a:xfrm>
          <a:off x="15290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7348</xdr:rowOff>
    </xdr:from>
    <xdr:to>
      <xdr:col>72</xdr:col>
      <xdr:colOff>203200</xdr:colOff>
      <xdr:row>61</xdr:row>
      <xdr:rowOff>26307</xdr:rowOff>
    </xdr:to>
    <xdr:cxnSp macro="">
      <xdr:nvCxnSpPr>
        <xdr:cNvPr id="324" name="直線コネクタ 323"/>
        <xdr:cNvCxnSpPr/>
      </xdr:nvCxnSpPr>
      <xdr:spPr>
        <a:xfrm>
          <a:off x="14401800" y="1046579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7348</xdr:rowOff>
    </xdr:to>
    <xdr:cxnSp macro="">
      <xdr:nvCxnSpPr>
        <xdr:cNvPr id="327" name="直線コネクタ 326"/>
        <xdr:cNvCxnSpPr/>
      </xdr:nvCxnSpPr>
      <xdr:spPr>
        <a:xfrm>
          <a:off x="13512800" y="104399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37" name="楕円 336"/>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38"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39" name="楕円 338"/>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0" name="テキスト ボックス 339"/>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1" name="楕円 340"/>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42" name="テキスト ボックス 341"/>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127998</xdr:rowOff>
    </xdr:from>
    <xdr:to>
      <xdr:col>68</xdr:col>
      <xdr:colOff>203200</xdr:colOff>
      <xdr:row>61</xdr:row>
      <xdr:rowOff>58148</xdr:rowOff>
    </xdr:to>
    <xdr:sp macro="" textlink="">
      <xdr:nvSpPr>
        <xdr:cNvPr id="343" name="楕円 342"/>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42925</xdr:rowOff>
    </xdr:from>
    <xdr:ext cx="762000" cy="259045"/>
    <xdr:sp macro="" textlink="">
      <xdr:nvSpPr>
        <xdr:cNvPr id="344" name="テキスト ボックス 343"/>
        <xdr:cNvSpPr txBox="1"/>
      </xdr:nvSpPr>
      <xdr:spPr>
        <a:xfrm>
          <a:off x="140208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5" name="楕円 344"/>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46" name="テキスト ボックス 345"/>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平成２９年度から償還開始（主にＨ</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年度債：臨時財政対策債、</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債：まちの駅整備事業債）となる額が、償還終了となる額を上回ったことで、当該年度の元利償還金の額が増加はしたものの、「公共下水道事業特別会計の借金に充てることが認められる繰入金の額」の減少と、一部事務組合の償還に対する負担金が、償還の一部完済により減少したことの要因が大きく影響し、実質公債費比率を算定する分子が大きく減少し、比率も下が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132080</xdr:rowOff>
    </xdr:to>
    <xdr:cxnSp macro="">
      <xdr:nvCxnSpPr>
        <xdr:cNvPr id="381" name="直線コネクタ 380"/>
        <xdr:cNvCxnSpPr/>
      </xdr:nvCxnSpPr>
      <xdr:spPr>
        <a:xfrm flipV="1">
          <a:off x="16179800" y="6605815"/>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166551</xdr:rowOff>
    </xdr:to>
    <xdr:cxnSp macro="">
      <xdr:nvCxnSpPr>
        <xdr:cNvPr id="384" name="直線コネクタ 383"/>
        <xdr:cNvCxnSpPr/>
      </xdr:nvCxnSpPr>
      <xdr:spPr>
        <a:xfrm flipV="1">
          <a:off x="15290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38</xdr:row>
      <xdr:rowOff>166551</xdr:rowOff>
    </xdr:to>
    <xdr:cxnSp macro="">
      <xdr:nvCxnSpPr>
        <xdr:cNvPr id="387" name="直線コネクタ 386"/>
        <xdr:cNvCxnSpPr/>
      </xdr:nvCxnSpPr>
      <xdr:spPr>
        <a:xfrm>
          <a:off x="14401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8890</xdr:rowOff>
    </xdr:to>
    <xdr:cxnSp macro="">
      <xdr:nvCxnSpPr>
        <xdr:cNvPr id="390" name="直線コネクタ 389"/>
        <xdr:cNvCxnSpPr/>
      </xdr:nvCxnSpPr>
      <xdr:spPr>
        <a:xfrm flipV="1">
          <a:off x="13512800" y="66747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0" name="楕円 399"/>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1"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115751</xdr:rowOff>
    </xdr:from>
    <xdr:to>
      <xdr:col>73</xdr:col>
      <xdr:colOff>44450</xdr:colOff>
      <xdr:row>39</xdr:row>
      <xdr:rowOff>45901</xdr:rowOff>
    </xdr:to>
    <xdr:sp macro="" textlink="">
      <xdr:nvSpPr>
        <xdr:cNvPr id="404" name="楕円 403"/>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56078</xdr:rowOff>
    </xdr:from>
    <xdr:ext cx="762000" cy="259045"/>
    <xdr:sp macro="" textlink="">
      <xdr:nvSpPr>
        <xdr:cNvPr id="405" name="テキスト ボックス 404"/>
        <xdr:cNvSpPr txBox="1"/>
      </xdr:nvSpPr>
      <xdr:spPr>
        <a:xfrm>
          <a:off x="14909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6" name="楕円 405"/>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07" name="テキスト ボックス 406"/>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の地方債現在高は新たな地方債の借入が減少したことで大きく減少し、また、下水会計の償還が進んでいることで借金残高が減少し、公営企業債等繰入見込額も大きく減少している。加えて、土地開発公社からの用地買戻し（広域ごみ処理施設建設用地）により、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億円の将来負担（債務保証）が減少したことで、比率が大きく減少した。今後は新たな大規模事業への投資（新発債の増加）がなければ、比率は同等もしくは微減していくものと思われる。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22074</xdr:rowOff>
    </xdr:from>
    <xdr:to>
      <xdr:col>81</xdr:col>
      <xdr:colOff>44450</xdr:colOff>
      <xdr:row>14</xdr:row>
      <xdr:rowOff>163407</xdr:rowOff>
    </xdr:to>
    <xdr:cxnSp macro="">
      <xdr:nvCxnSpPr>
        <xdr:cNvPr id="445" name="直線コネクタ 444"/>
        <xdr:cNvCxnSpPr/>
      </xdr:nvCxnSpPr>
      <xdr:spPr>
        <a:xfrm flipV="1">
          <a:off x="16179800" y="2422374"/>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6851</xdr:rowOff>
    </xdr:from>
    <xdr:ext cx="762000" cy="259045"/>
    <xdr:sp macro="" textlink="">
      <xdr:nvSpPr>
        <xdr:cNvPr id="446" name="将来負担の状況平均値テキスト"/>
        <xdr:cNvSpPr txBox="1"/>
      </xdr:nvSpPr>
      <xdr:spPr>
        <a:xfrm>
          <a:off x="17106900" y="240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163407</xdr:rowOff>
    </xdr:from>
    <xdr:to>
      <xdr:col>77</xdr:col>
      <xdr:colOff>44450</xdr:colOff>
      <xdr:row>15</xdr:row>
      <xdr:rowOff>124097</xdr:rowOff>
    </xdr:to>
    <xdr:cxnSp macro="">
      <xdr:nvCxnSpPr>
        <xdr:cNvPr id="448" name="直線コネクタ 447"/>
        <xdr:cNvCxnSpPr/>
      </xdr:nvCxnSpPr>
      <xdr:spPr>
        <a:xfrm flipV="1">
          <a:off x="15290800" y="2563707"/>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69185</xdr:rowOff>
    </xdr:from>
    <xdr:to>
      <xdr:col>72</xdr:col>
      <xdr:colOff>203200</xdr:colOff>
      <xdr:row>15</xdr:row>
      <xdr:rowOff>124097</xdr:rowOff>
    </xdr:to>
    <xdr:cxnSp macro="">
      <xdr:nvCxnSpPr>
        <xdr:cNvPr id="451" name="直線コネクタ 450"/>
        <xdr:cNvCxnSpPr/>
      </xdr:nvCxnSpPr>
      <xdr:spPr>
        <a:xfrm>
          <a:off x="14401800" y="2469485"/>
          <a:ext cx="8890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142724</xdr:rowOff>
    </xdr:from>
    <xdr:to>
      <xdr:col>81</xdr:col>
      <xdr:colOff>95250</xdr:colOff>
      <xdr:row>14</xdr:row>
      <xdr:rowOff>72874</xdr:rowOff>
    </xdr:to>
    <xdr:sp macro="" textlink="">
      <xdr:nvSpPr>
        <xdr:cNvPr id="463" name="楕円 462"/>
        <xdr:cNvSpPr/>
      </xdr:nvSpPr>
      <xdr:spPr>
        <a:xfrm>
          <a:off x="169672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64001</xdr:rowOff>
    </xdr:from>
    <xdr:ext cx="762000" cy="259045"/>
    <xdr:sp macro="" textlink="">
      <xdr:nvSpPr>
        <xdr:cNvPr id="464" name="将来負担の状況該当値テキスト"/>
        <xdr:cNvSpPr txBox="1"/>
      </xdr:nvSpPr>
      <xdr:spPr>
        <a:xfrm>
          <a:off x="17106900" y="22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5" name="楕円 464"/>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27534</xdr:rowOff>
    </xdr:from>
    <xdr:ext cx="736600" cy="259045"/>
    <xdr:sp macro="" textlink="">
      <xdr:nvSpPr>
        <xdr:cNvPr id="466" name="テキスト ボックス 465"/>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73297</xdr:rowOff>
    </xdr:from>
    <xdr:to>
      <xdr:col>73</xdr:col>
      <xdr:colOff>44450</xdr:colOff>
      <xdr:row>16</xdr:row>
      <xdr:rowOff>3447</xdr:rowOff>
    </xdr:to>
    <xdr:sp macro="" textlink="">
      <xdr:nvSpPr>
        <xdr:cNvPr id="467" name="楕円 466"/>
        <xdr:cNvSpPr/>
      </xdr:nvSpPr>
      <xdr:spPr>
        <a:xfrm>
          <a:off x="15240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159674</xdr:rowOff>
    </xdr:from>
    <xdr:ext cx="762000" cy="259045"/>
    <xdr:sp macro="" textlink="">
      <xdr:nvSpPr>
        <xdr:cNvPr id="468" name="テキスト ボックス 467"/>
        <xdr:cNvSpPr txBox="1"/>
      </xdr:nvSpPr>
      <xdr:spPr>
        <a:xfrm>
          <a:off x="14909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18385</xdr:rowOff>
    </xdr:from>
    <xdr:to>
      <xdr:col>68</xdr:col>
      <xdr:colOff>203200</xdr:colOff>
      <xdr:row>14</xdr:row>
      <xdr:rowOff>119985</xdr:rowOff>
    </xdr:to>
    <xdr:sp macro="" textlink="">
      <xdr:nvSpPr>
        <xdr:cNvPr id="469" name="楕円 468"/>
        <xdr:cNvSpPr/>
      </xdr:nvSpPr>
      <xdr:spPr>
        <a:xfrm>
          <a:off x="14351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130162</xdr:rowOff>
    </xdr:from>
    <xdr:ext cx="762000" cy="259045"/>
    <xdr:sp macro="" textlink="">
      <xdr:nvSpPr>
        <xdr:cNvPr id="470" name="テキスト ボックス 469"/>
        <xdr:cNvSpPr txBox="1"/>
      </xdr:nvSpPr>
      <xdr:spPr>
        <a:xfrm>
          <a:off x="14020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類似団体平均とほぼ一致している。引き続き定数管理によりコストの増とならないように努めていくとともに、アウトソーシングとのバランスにも留意していく。今回の数値の上昇は、</a:t>
          </a:r>
          <a:r>
            <a:rPr kumimoji="1" lang="ja-JP" altLang="en-US" sz="1100">
              <a:solidFill>
                <a:schemeClr val="dk1"/>
              </a:solidFill>
              <a:effectLst/>
              <a:latin typeface="+mn-lt"/>
              <a:ea typeface="+mn-ea"/>
              <a:cs typeface="+mn-cs"/>
            </a:rPr>
            <a:t>再任用任職員の経費を臨時的経費から経常的経費としたことによるものであり、人件費総額としては減少している。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168148</xdr:rowOff>
    </xdr:to>
    <xdr:cxnSp macro="">
      <xdr:nvCxnSpPr>
        <xdr:cNvPr id="64" name="直線コネクタ 63"/>
        <xdr:cNvCxnSpPr/>
      </xdr:nvCxnSpPr>
      <xdr:spPr>
        <a:xfrm>
          <a:off x="3987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131572</xdr:rowOff>
    </xdr:to>
    <xdr:cxnSp macro="">
      <xdr:nvCxnSpPr>
        <xdr:cNvPr id="67" name="直線コネクタ 66"/>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14986</xdr:rowOff>
    </xdr:to>
    <xdr:cxnSp macro="">
      <xdr:nvCxnSpPr>
        <xdr:cNvPr id="70" name="直線コネクタ 69"/>
        <xdr:cNvCxnSpPr/>
      </xdr:nvCxnSpPr>
      <xdr:spPr>
        <a:xfrm flipV="1">
          <a:off x="2209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14986</xdr:rowOff>
    </xdr:to>
    <xdr:cxnSp macro="">
      <xdr:nvCxnSpPr>
        <xdr:cNvPr id="73" name="直線コネクタ 72"/>
        <xdr:cNvCxnSpPr/>
      </xdr:nvCxnSpPr>
      <xdr:spPr>
        <a:xfrm>
          <a:off x="1320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167149</xdr:rowOff>
    </xdr:from>
    <xdr:ext cx="736600" cy="259045"/>
    <xdr:sp macro="" textlink="">
      <xdr:nvSpPr>
        <xdr:cNvPr id="86" name="テキスト ボックス 85"/>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前年度とほぼ同程度の数値となっている。アウトソーシングや労務単価の上昇により増加傾向にあるものの、景気回復に伴う地方税収の伸びや各種交付金の増加</a:t>
          </a:r>
          <a:r>
            <a:rPr kumimoji="1" lang="ja-JP" altLang="en-US" sz="1100">
              <a:solidFill>
                <a:schemeClr val="dk1"/>
              </a:solidFill>
              <a:effectLst/>
              <a:latin typeface="+mn-lt"/>
              <a:ea typeface="+mn-ea"/>
              <a:cs typeface="+mn-cs"/>
            </a:rPr>
            <a:t>による分母の増加幅のほうが大きかったため、結果として数値は減少している。</a:t>
          </a:r>
          <a:r>
            <a:rPr kumimoji="1" lang="ja-JP" altLang="ja-JP" sz="1100">
              <a:solidFill>
                <a:schemeClr val="dk1"/>
              </a:solidFill>
              <a:effectLst/>
              <a:latin typeface="+mn-lt"/>
              <a:ea typeface="+mn-ea"/>
              <a:cs typeface="+mn-cs"/>
            </a:rPr>
            <a:t>今後も行政改革プランに基づきながら節減に努めつつ、経常的支出が過大とならないよう慎重に事業選定していく。定員管理とのバランスにも留意していく必要がある。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88900</xdr:rowOff>
    </xdr:to>
    <xdr:cxnSp macro="">
      <xdr:nvCxnSpPr>
        <xdr:cNvPr id="129" name="直線コネクタ 128"/>
        <xdr:cNvCxnSpPr/>
      </xdr:nvCxnSpPr>
      <xdr:spPr>
        <a:xfrm flipV="1">
          <a:off x="15671800" y="2946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88900</xdr:rowOff>
    </xdr:to>
    <xdr:cxnSp macro="">
      <xdr:nvCxnSpPr>
        <xdr:cNvPr id="132" name="直線コネクタ 131"/>
        <xdr:cNvCxnSpPr/>
      </xdr:nvCxnSpPr>
      <xdr:spPr>
        <a:xfrm>
          <a:off x="14782800" y="2994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xdr:rowOff>
    </xdr:from>
    <xdr:to>
      <xdr:col>69</xdr:col>
      <xdr:colOff>92075</xdr:colOff>
      <xdr:row>17</xdr:row>
      <xdr:rowOff>98425</xdr:rowOff>
    </xdr:to>
    <xdr:cxnSp macro="">
      <xdr:nvCxnSpPr>
        <xdr:cNvPr id="138" name="直線コネクタ 137"/>
        <xdr:cNvCxnSpPr/>
      </xdr:nvCxnSpPr>
      <xdr:spPr>
        <a:xfrm>
          <a:off x="13004800" y="274637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0" name="楕円 149"/>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1" name="テキスト ボックス 150"/>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5" name="テキスト ボックス 154"/>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123825</xdr:rowOff>
    </xdr:from>
    <xdr:to>
      <xdr:col>65</xdr:col>
      <xdr:colOff>53975</xdr:colOff>
      <xdr:row>16</xdr:row>
      <xdr:rowOff>53975</xdr:rowOff>
    </xdr:to>
    <xdr:sp macro="" textlink="">
      <xdr:nvSpPr>
        <xdr:cNvPr id="156" name="楕円 155"/>
        <xdr:cNvSpPr/>
      </xdr:nvSpPr>
      <xdr:spPr>
        <a:xfrm>
          <a:off x="12954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38752</xdr:rowOff>
    </xdr:from>
    <xdr:ext cx="762000" cy="259045"/>
    <xdr:sp macro="" textlink="">
      <xdr:nvSpPr>
        <xdr:cNvPr id="157" name="テキスト ボックス 156"/>
        <xdr:cNvSpPr txBox="1"/>
      </xdr:nvSpPr>
      <xdr:spPr>
        <a:xfrm>
          <a:off x="12623800" y="278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高齢者や障がい者への生活支援などに対する経費は年々増加傾向にある。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大きく数値が改善したのは、経常収支比率を算定する分母に係る地方消費税交付金の大幅な増加や臨時財政対策債の発行額増加が</a:t>
          </a:r>
          <a:r>
            <a:rPr kumimoji="1" lang="ja-JP" altLang="en-US" sz="1100">
              <a:solidFill>
                <a:schemeClr val="dk1"/>
              </a:solidFill>
              <a:effectLst/>
              <a:latin typeface="+mn-lt"/>
              <a:ea typeface="+mn-ea"/>
              <a:cs typeface="+mn-cs"/>
            </a:rPr>
            <a:t>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今後も福祉施策の充実により増加が見込まれるが、適切な制度設計・運用・資格審査により支出が過大とならないように努める。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53522</xdr:rowOff>
    </xdr:to>
    <xdr:cxnSp macro="">
      <xdr:nvCxnSpPr>
        <xdr:cNvPr id="192" name="直線コネクタ 191"/>
        <xdr:cNvCxnSpPr/>
      </xdr:nvCxnSpPr>
      <xdr:spPr>
        <a:xfrm>
          <a:off x="3987800" y="101200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4535</xdr:rowOff>
    </xdr:to>
    <xdr:cxnSp macro="">
      <xdr:nvCxnSpPr>
        <xdr:cNvPr id="195" name="直線コネクタ 194"/>
        <xdr:cNvCxnSpPr/>
      </xdr:nvCxnSpPr>
      <xdr:spPr>
        <a:xfrm>
          <a:off x="3098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53522</xdr:rowOff>
    </xdr:to>
    <xdr:cxnSp macro="">
      <xdr:nvCxnSpPr>
        <xdr:cNvPr id="198" name="直線コネクタ 197"/>
        <xdr:cNvCxnSpPr/>
      </xdr:nvCxnSpPr>
      <xdr:spPr>
        <a:xfrm flipV="1">
          <a:off x="2209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53522</xdr:rowOff>
    </xdr:to>
    <xdr:cxnSp macro="">
      <xdr:nvCxnSpPr>
        <xdr:cNvPr id="201" name="直線コネクタ 200"/>
        <xdr:cNvCxnSpPr/>
      </xdr:nvCxnSpPr>
      <xdr:spPr>
        <a:xfrm>
          <a:off x="1320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9" name="楕円 218"/>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20" name="テキスト ボックス 219"/>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今回、数値が微増したのは、公共施設等の老朽化に伴う維持補修費の増加や他会計への繰出金の増加が要因と考えられる。</a:t>
          </a:r>
          <a:r>
            <a:rPr kumimoji="1" lang="ja-JP" altLang="ja-JP" sz="1100">
              <a:solidFill>
                <a:schemeClr val="dk1"/>
              </a:solidFill>
              <a:effectLst/>
              <a:latin typeface="+mn-lt"/>
              <a:ea typeface="+mn-ea"/>
              <a:cs typeface="+mn-cs"/>
            </a:rPr>
            <a:t>今後も経費節減や、独立採算の原則に立ち返った使用料や保険料の見直し等を図っていく必要がある。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119380</xdr:rowOff>
    </xdr:to>
    <xdr:cxnSp macro="">
      <xdr:nvCxnSpPr>
        <xdr:cNvPr id="253" name="直線コネクタ 252"/>
        <xdr:cNvCxnSpPr/>
      </xdr:nvCxnSpPr>
      <xdr:spPr>
        <a:xfrm>
          <a:off x="15671800" y="1004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104140</xdr:rowOff>
    </xdr:to>
    <xdr:cxnSp macro="">
      <xdr:nvCxnSpPr>
        <xdr:cNvPr id="256" name="直線コネクタ 255"/>
        <xdr:cNvCxnSpPr/>
      </xdr:nvCxnSpPr>
      <xdr:spPr>
        <a:xfrm>
          <a:off x="14782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59</xdr:row>
      <xdr:rowOff>31750</xdr:rowOff>
    </xdr:to>
    <xdr:cxnSp macro="">
      <xdr:nvCxnSpPr>
        <xdr:cNvPr id="259" name="直線コネクタ 258"/>
        <xdr:cNvCxnSpPr/>
      </xdr:nvCxnSpPr>
      <xdr:spPr>
        <a:xfrm flipV="1">
          <a:off x="13893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59</xdr:row>
      <xdr:rowOff>31750</xdr:rowOff>
    </xdr:to>
    <xdr:cxnSp macro="">
      <xdr:nvCxnSpPr>
        <xdr:cNvPr id="262" name="直線コネクタ 261"/>
        <xdr:cNvCxnSpPr/>
      </xdr:nvCxnSpPr>
      <xdr:spPr>
        <a:xfrm>
          <a:off x="13004800" y="9895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5" name="テキスト ボックス 27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6" name="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類似団体平均を下回っている状態だが、将来的に新たな一部事務組合の稼働が予定されており、継続的な補助費等の支出が想定される。今回</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、景気回復に伴う地方税収の伸びや各種交付金の増加による分母の増加幅のほうが大きかったため、結果として数値は減少している。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行政改革プランに基づき、一部の補助金についての縮小・廃止等、補助金の適正化に努めていること</a:t>
          </a:r>
          <a:r>
            <a:rPr kumimoji="1" lang="ja-JP" altLang="en-US" sz="1100">
              <a:solidFill>
                <a:schemeClr val="dk1"/>
              </a:solidFill>
              <a:effectLst/>
              <a:latin typeface="+mn-lt"/>
              <a:ea typeface="+mn-ea"/>
              <a:cs typeface="+mn-cs"/>
            </a:rPr>
            <a:t>も、数値の改善要因につながっている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168910</xdr:rowOff>
    </xdr:to>
    <xdr:cxnSp macro="">
      <xdr:nvCxnSpPr>
        <xdr:cNvPr id="314" name="直線コネクタ 313"/>
        <xdr:cNvCxnSpPr/>
      </xdr:nvCxnSpPr>
      <xdr:spPr>
        <a:xfrm flipV="1">
          <a:off x="15671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12700</xdr:rowOff>
    </xdr:to>
    <xdr:cxnSp macro="">
      <xdr:nvCxnSpPr>
        <xdr:cNvPr id="317" name="直線コネクタ 316"/>
        <xdr:cNvCxnSpPr/>
      </xdr:nvCxnSpPr>
      <xdr:spPr>
        <a:xfrm flipV="1">
          <a:off x="14782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73660</xdr:rowOff>
    </xdr:to>
    <xdr:cxnSp macro="">
      <xdr:nvCxnSpPr>
        <xdr:cNvPr id="320" name="直線コネクタ 319"/>
        <xdr:cNvCxnSpPr/>
      </xdr:nvCxnSpPr>
      <xdr:spPr>
        <a:xfrm flipV="1">
          <a:off x="13893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73660</xdr:rowOff>
    </xdr:to>
    <xdr:cxnSp macro="">
      <xdr:nvCxnSpPr>
        <xdr:cNvPr id="323" name="直線コネクタ 322"/>
        <xdr:cNvCxnSpPr/>
      </xdr:nvCxnSpPr>
      <xdr:spPr>
        <a:xfrm>
          <a:off x="13004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118110</xdr:rowOff>
    </xdr:from>
    <xdr:to>
      <xdr:col>78</xdr:col>
      <xdr:colOff>120650</xdr:colOff>
      <xdr:row>36</xdr:row>
      <xdr:rowOff>48260</xdr:rowOff>
    </xdr:to>
    <xdr:sp macro="" textlink="">
      <xdr:nvSpPr>
        <xdr:cNvPr id="335" name="楕円 334"/>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58437</xdr:rowOff>
    </xdr:from>
    <xdr:ext cx="736600" cy="259045"/>
    <xdr:sp macro="" textlink="">
      <xdr:nvSpPr>
        <xdr:cNvPr id="336" name="テキスト ボックス 335"/>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7" name="楕円 33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8" name="テキスト ボックス 33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9" name="楕円 338"/>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40" name="テキスト ボックス 339"/>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1" name="楕円 340"/>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2" name="テキスト ボックス 341"/>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借入と償還のバランスを考えながら計画的に運営していることで、年々</a:t>
          </a:r>
          <a:r>
            <a:rPr kumimoji="1" lang="ja-JP" altLang="en-US" sz="900">
              <a:solidFill>
                <a:schemeClr val="dk1"/>
              </a:solidFill>
              <a:effectLst/>
              <a:latin typeface="+mn-lt"/>
              <a:ea typeface="+mn-ea"/>
              <a:cs typeface="+mn-cs"/>
            </a:rPr>
            <a:t>、地方債現在高は</a:t>
          </a:r>
          <a:r>
            <a:rPr kumimoji="1" lang="ja-JP" altLang="ja-JP" sz="900">
              <a:solidFill>
                <a:schemeClr val="dk1"/>
              </a:solidFill>
              <a:effectLst/>
              <a:latin typeface="+mn-lt"/>
              <a:ea typeface="+mn-ea"/>
              <a:cs typeface="+mn-cs"/>
            </a:rPr>
            <a:t>減少している</a:t>
          </a:r>
          <a:r>
            <a:rPr kumimoji="1" lang="ja-JP" altLang="en-US" sz="900">
              <a:solidFill>
                <a:schemeClr val="dk1"/>
              </a:solidFill>
              <a:effectLst/>
              <a:latin typeface="+mn-lt"/>
              <a:ea typeface="+mn-ea"/>
              <a:cs typeface="+mn-cs"/>
            </a:rPr>
            <a:t>が、平成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年度では、これまでの大型事業（保育園園舎建替えやまちの駅整備、</a:t>
          </a:r>
          <a:r>
            <a:rPr kumimoji="1" lang="ja-JP" altLang="ja-JP" sz="900">
              <a:solidFill>
                <a:schemeClr val="dk1"/>
              </a:solidFill>
              <a:effectLst/>
              <a:latin typeface="+mn-lt"/>
              <a:ea typeface="+mn-ea"/>
              <a:cs typeface="+mn-cs"/>
            </a:rPr>
            <a:t>駅東区画整理事業</a:t>
          </a:r>
          <a:r>
            <a:rPr kumimoji="1" lang="ja-JP" altLang="en-US" sz="900">
              <a:solidFill>
                <a:schemeClr val="dk1"/>
              </a:solidFill>
              <a:effectLst/>
              <a:latin typeface="+mn-lt"/>
              <a:ea typeface="+mn-ea"/>
              <a:cs typeface="+mn-cs"/>
            </a:rPr>
            <a:t>など）の推進により、一時的に償還額は微増している。</a:t>
          </a:r>
          <a:r>
            <a:rPr kumimoji="1" lang="ja-JP" altLang="ja-JP" sz="900">
              <a:solidFill>
                <a:schemeClr val="dk1"/>
              </a:solidFill>
              <a:effectLst/>
              <a:latin typeface="+mn-lt"/>
              <a:ea typeface="+mn-ea"/>
              <a:cs typeface="+mn-cs"/>
            </a:rPr>
            <a:t>しかし</a:t>
          </a:r>
          <a:r>
            <a:rPr kumimoji="1" lang="ja-JP" altLang="en-US" sz="900">
              <a:solidFill>
                <a:schemeClr val="dk1"/>
              </a:solidFill>
              <a:effectLst/>
              <a:latin typeface="+mn-lt"/>
              <a:ea typeface="+mn-ea"/>
              <a:cs typeface="+mn-cs"/>
            </a:rPr>
            <a:t>、若干ではあるが、景気回復に伴う地方税収の伸びや各種交付金の増加もあり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数値としては昨年と同じとなった。</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駅東区画整理事業</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屋内温水プールの施設整備など、大型事業の推進により、一時的に数値</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上昇が</a:t>
          </a:r>
          <a:r>
            <a:rPr kumimoji="1" lang="ja-JP" altLang="en-US" sz="900">
              <a:solidFill>
                <a:schemeClr val="dk1"/>
              </a:solidFill>
              <a:effectLst/>
              <a:latin typeface="+mn-lt"/>
              <a:ea typeface="+mn-ea"/>
              <a:cs typeface="+mn-cs"/>
            </a:rPr>
            <a:t>見込まれるが</a:t>
          </a:r>
          <a:r>
            <a:rPr kumimoji="1" lang="ja-JP" altLang="ja-JP" sz="900">
              <a:solidFill>
                <a:schemeClr val="dk1"/>
              </a:solidFill>
              <a:effectLst/>
              <a:latin typeface="+mn-lt"/>
              <a:ea typeface="+mn-ea"/>
              <a:cs typeface="+mn-cs"/>
            </a:rPr>
            <a:t>、行政改革プランに掲げた起債残高の上限に留意した財政運営に努め、現在の水準を超過しないように努める。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111760</xdr:rowOff>
    </xdr:to>
    <xdr:cxnSp macro="">
      <xdr:nvCxnSpPr>
        <xdr:cNvPr id="375" name="直線コネクタ 374"/>
        <xdr:cNvCxnSpPr/>
      </xdr:nvCxnSpPr>
      <xdr:spPr>
        <a:xfrm>
          <a:off x="3987800" y="12799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111760</xdr:rowOff>
    </xdr:to>
    <xdr:cxnSp macro="">
      <xdr:nvCxnSpPr>
        <xdr:cNvPr id="378" name="直線コネクタ 377"/>
        <xdr:cNvCxnSpPr/>
      </xdr:nvCxnSpPr>
      <xdr:spPr>
        <a:xfrm>
          <a:off x="3098800" y="12730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75</xdr:row>
      <xdr:rowOff>1270</xdr:rowOff>
    </xdr:to>
    <xdr:cxnSp macro="">
      <xdr:nvCxnSpPr>
        <xdr:cNvPr id="381" name="直線コネクタ 380"/>
        <xdr:cNvCxnSpPr/>
      </xdr:nvCxnSpPr>
      <xdr:spPr>
        <a:xfrm flipV="1">
          <a:off x="2209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1270</xdr:rowOff>
    </xdr:to>
    <xdr:cxnSp macro="">
      <xdr:nvCxnSpPr>
        <xdr:cNvPr id="384" name="直線コネクタ 383"/>
        <xdr:cNvCxnSpPr/>
      </xdr:nvCxnSpPr>
      <xdr:spPr>
        <a:xfrm>
          <a:off x="1320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4" name="楕円 393"/>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95"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6" name="楕円 395"/>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7" name="テキスト ボックス 396"/>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8" name="楕円 397"/>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9" name="テキスト ボックス 398"/>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400" name="楕円 39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401" name="テキスト ボックス 40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2" name="楕円 401"/>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3" name="テキスト ボックス 402"/>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類似団体と比べて、扶助費や物件費で高い結果となっていることが影響し、類似団体に比べて</a:t>
          </a:r>
          <a:r>
            <a:rPr kumimoji="1" lang="en-US" altLang="ja-JP" sz="1050">
              <a:solidFill>
                <a:schemeClr val="dk1"/>
              </a:solidFill>
              <a:effectLst/>
              <a:latin typeface="+mn-lt"/>
              <a:ea typeface="+mn-ea"/>
              <a:cs typeface="+mn-cs"/>
            </a:rPr>
            <a:t>6.9</a:t>
          </a:r>
          <a:r>
            <a:rPr kumimoji="1" lang="ja-JP" altLang="ja-JP" sz="1050">
              <a:solidFill>
                <a:schemeClr val="dk1"/>
              </a:solidFill>
              <a:effectLst/>
              <a:latin typeface="+mn-lt"/>
              <a:ea typeface="+mn-ea"/>
              <a:cs typeface="+mn-cs"/>
            </a:rPr>
            <a:t>ポイント高くなっている。扶助費については、今後も増加が見込まれるため、その支出が過大とならないよう、また事業の必要性を追求し削減の努力を図っていく。物件費やその他の費目についても、今後は住民ニーズが多様化する中で様々な経常的支出が増えることも予想されるが、行政改革プランに基づきながら節減に努めつつ、経常的支出が過大とならないよう慎重に事業選定し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146050</xdr:rowOff>
    </xdr:from>
    <xdr:to>
      <xdr:col>82</xdr:col>
      <xdr:colOff>107950</xdr:colOff>
      <xdr:row>79</xdr:row>
      <xdr:rowOff>161289</xdr:rowOff>
    </xdr:to>
    <xdr:cxnSp macro="">
      <xdr:nvCxnSpPr>
        <xdr:cNvPr id="436" name="直線コネクタ 435"/>
        <xdr:cNvCxnSpPr/>
      </xdr:nvCxnSpPr>
      <xdr:spPr>
        <a:xfrm>
          <a:off x="15671800" y="13690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146050</xdr:rowOff>
    </xdr:to>
    <xdr:cxnSp macro="">
      <xdr:nvCxnSpPr>
        <xdr:cNvPr id="439" name="直線コネクタ 438"/>
        <xdr:cNvCxnSpPr/>
      </xdr:nvCxnSpPr>
      <xdr:spPr>
        <a:xfrm>
          <a:off x="14782800" y="135801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80</xdr:row>
      <xdr:rowOff>123189</xdr:rowOff>
    </xdr:to>
    <xdr:cxnSp macro="">
      <xdr:nvCxnSpPr>
        <xdr:cNvPr id="442" name="直線コネクタ 441"/>
        <xdr:cNvCxnSpPr/>
      </xdr:nvCxnSpPr>
      <xdr:spPr>
        <a:xfrm flipV="1">
          <a:off x="13893800" y="1358011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80</xdr:row>
      <xdr:rowOff>123189</xdr:rowOff>
    </xdr:to>
    <xdr:cxnSp macro="">
      <xdr:nvCxnSpPr>
        <xdr:cNvPr id="445" name="直線コネクタ 444"/>
        <xdr:cNvCxnSpPr/>
      </xdr:nvCxnSpPr>
      <xdr:spPr>
        <a:xfrm>
          <a:off x="13004800" y="1356106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5" name="楕円 454"/>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6"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57" name="楕円 456"/>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58" name="テキスト ボックス 457"/>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9" name="楕円 458"/>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60" name="テキスト ボックス 459"/>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72389</xdr:rowOff>
    </xdr:from>
    <xdr:to>
      <xdr:col>69</xdr:col>
      <xdr:colOff>142875</xdr:colOff>
      <xdr:row>81</xdr:row>
      <xdr:rowOff>2539</xdr:rowOff>
    </xdr:to>
    <xdr:sp macro="" textlink="">
      <xdr:nvSpPr>
        <xdr:cNvPr id="461" name="楕円 460"/>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158766</xdr:rowOff>
    </xdr:from>
    <xdr:ext cx="762000" cy="259045"/>
    <xdr:sp macro="" textlink="">
      <xdr:nvSpPr>
        <xdr:cNvPr id="462" name="テキスト ボックス 461"/>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63" name="楕円 462"/>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64" name="テキスト ボックス 463"/>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164109</xdr:rowOff>
    </xdr:from>
    <xdr:to>
      <xdr:col>29</xdr:col>
      <xdr:colOff>127000</xdr:colOff>
      <xdr:row>18</xdr:row>
      <xdr:rowOff>8531</xdr:rowOff>
    </xdr:to>
    <xdr:cxnSp macro="">
      <xdr:nvCxnSpPr>
        <xdr:cNvPr id="52" name="直線コネクタ 51"/>
        <xdr:cNvCxnSpPr/>
      </xdr:nvCxnSpPr>
      <xdr:spPr bwMode="auto">
        <a:xfrm flipV="1">
          <a:off x="5003800" y="3126384"/>
          <a:ext cx="6477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168028</xdr:rowOff>
    </xdr:from>
    <xdr:to>
      <xdr:col>26</xdr:col>
      <xdr:colOff>50800</xdr:colOff>
      <xdr:row>18</xdr:row>
      <xdr:rowOff>8531</xdr:rowOff>
    </xdr:to>
    <xdr:cxnSp macro="">
      <xdr:nvCxnSpPr>
        <xdr:cNvPr id="55" name="直線コネクタ 54"/>
        <xdr:cNvCxnSpPr/>
      </xdr:nvCxnSpPr>
      <xdr:spPr bwMode="auto">
        <a:xfrm>
          <a:off x="43053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168028</xdr:rowOff>
    </xdr:from>
    <xdr:to>
      <xdr:col>22</xdr:col>
      <xdr:colOff>114300</xdr:colOff>
      <xdr:row>18</xdr:row>
      <xdr:rowOff>2554</xdr:rowOff>
    </xdr:to>
    <xdr:cxnSp macro="">
      <xdr:nvCxnSpPr>
        <xdr:cNvPr id="58" name="直線コネクタ 57"/>
        <xdr:cNvCxnSpPr/>
      </xdr:nvCxnSpPr>
      <xdr:spPr bwMode="auto">
        <a:xfrm flipV="1">
          <a:off x="3606800" y="3130303"/>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2554</xdr:rowOff>
    </xdr:from>
    <xdr:to>
      <xdr:col>18</xdr:col>
      <xdr:colOff>177800</xdr:colOff>
      <xdr:row>18</xdr:row>
      <xdr:rowOff>13315</xdr:rowOff>
    </xdr:to>
    <xdr:cxnSp macro="">
      <xdr:nvCxnSpPr>
        <xdr:cNvPr id="61" name="直線コネクタ 60"/>
        <xdr:cNvCxnSpPr/>
      </xdr:nvCxnSpPr>
      <xdr:spPr bwMode="auto">
        <a:xfrm flipV="1">
          <a:off x="2908300" y="3136279"/>
          <a:ext cx="6985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113309</xdr:rowOff>
    </xdr:from>
    <xdr:to>
      <xdr:col>29</xdr:col>
      <xdr:colOff>177800</xdr:colOff>
      <xdr:row>18</xdr:row>
      <xdr:rowOff>43459</xdr:rowOff>
    </xdr:to>
    <xdr:sp macro="" textlink="">
      <xdr:nvSpPr>
        <xdr:cNvPr id="71" name="楕円 70"/>
        <xdr:cNvSpPr/>
      </xdr:nvSpPr>
      <xdr:spPr bwMode="auto">
        <a:xfrm>
          <a:off x="56007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85386</xdr:rowOff>
    </xdr:from>
    <xdr:ext cx="762000" cy="259045"/>
    <xdr:sp macro="" textlink="">
      <xdr:nvSpPr>
        <xdr:cNvPr id="72" name="人口1人当たり決算額の推移該当値テキスト130"/>
        <xdr:cNvSpPr txBox="1"/>
      </xdr:nvSpPr>
      <xdr:spPr>
        <a:xfrm>
          <a:off x="5740400" y="30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129181</xdr:rowOff>
    </xdr:from>
    <xdr:to>
      <xdr:col>26</xdr:col>
      <xdr:colOff>101600</xdr:colOff>
      <xdr:row>18</xdr:row>
      <xdr:rowOff>59331</xdr:rowOff>
    </xdr:to>
    <xdr:sp macro="" textlink="">
      <xdr:nvSpPr>
        <xdr:cNvPr id="73" name="楕円 72"/>
        <xdr:cNvSpPr/>
      </xdr:nvSpPr>
      <xdr:spPr bwMode="auto">
        <a:xfrm>
          <a:off x="49530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44108</xdr:rowOff>
    </xdr:from>
    <xdr:ext cx="736600" cy="259045"/>
    <xdr:sp macro="" textlink="">
      <xdr:nvSpPr>
        <xdr:cNvPr id="74" name="テキスト ボックス 73"/>
        <xdr:cNvSpPr txBox="1"/>
      </xdr:nvSpPr>
      <xdr:spPr>
        <a:xfrm>
          <a:off x="4622800" y="3177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117228</xdr:rowOff>
    </xdr:from>
    <xdr:to>
      <xdr:col>22</xdr:col>
      <xdr:colOff>165100</xdr:colOff>
      <xdr:row>18</xdr:row>
      <xdr:rowOff>47378</xdr:rowOff>
    </xdr:to>
    <xdr:sp macro="" textlink="">
      <xdr:nvSpPr>
        <xdr:cNvPr id="75" name="楕円 74"/>
        <xdr:cNvSpPr/>
      </xdr:nvSpPr>
      <xdr:spPr bwMode="auto">
        <a:xfrm>
          <a:off x="42545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32155</xdr:rowOff>
    </xdr:from>
    <xdr:ext cx="762000" cy="259045"/>
    <xdr:sp macro="" textlink="">
      <xdr:nvSpPr>
        <xdr:cNvPr id="76" name="テキスト ボックス 75"/>
        <xdr:cNvSpPr txBox="1"/>
      </xdr:nvSpPr>
      <xdr:spPr>
        <a:xfrm>
          <a:off x="39243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123204</xdr:rowOff>
    </xdr:from>
    <xdr:to>
      <xdr:col>19</xdr:col>
      <xdr:colOff>38100</xdr:colOff>
      <xdr:row>18</xdr:row>
      <xdr:rowOff>53354</xdr:rowOff>
    </xdr:to>
    <xdr:sp macro="" textlink="">
      <xdr:nvSpPr>
        <xdr:cNvPr id="77" name="楕円 76"/>
        <xdr:cNvSpPr/>
      </xdr:nvSpPr>
      <xdr:spPr bwMode="auto">
        <a:xfrm>
          <a:off x="3556000" y="308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38131</xdr:rowOff>
    </xdr:from>
    <xdr:ext cx="762000" cy="259045"/>
    <xdr:sp macro="" textlink="">
      <xdr:nvSpPr>
        <xdr:cNvPr id="78" name="テキスト ボックス 77"/>
        <xdr:cNvSpPr txBox="1"/>
      </xdr:nvSpPr>
      <xdr:spPr>
        <a:xfrm>
          <a:off x="3225800" y="31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133965</xdr:rowOff>
    </xdr:from>
    <xdr:to>
      <xdr:col>15</xdr:col>
      <xdr:colOff>101600</xdr:colOff>
      <xdr:row>18</xdr:row>
      <xdr:rowOff>64115</xdr:rowOff>
    </xdr:to>
    <xdr:sp macro="" textlink="">
      <xdr:nvSpPr>
        <xdr:cNvPr id="79" name="楕円 78"/>
        <xdr:cNvSpPr/>
      </xdr:nvSpPr>
      <xdr:spPr bwMode="auto">
        <a:xfrm>
          <a:off x="2857500" y="30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48892</xdr:rowOff>
    </xdr:from>
    <xdr:ext cx="762000" cy="259045"/>
    <xdr:sp macro="" textlink="">
      <xdr:nvSpPr>
        <xdr:cNvPr id="80" name="テキスト ボックス 79"/>
        <xdr:cNvSpPr txBox="1"/>
      </xdr:nvSpPr>
      <xdr:spPr>
        <a:xfrm>
          <a:off x="2527300" y="31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286814</xdr:rowOff>
    </xdr:from>
    <xdr:to>
      <xdr:col>29</xdr:col>
      <xdr:colOff>127000</xdr:colOff>
      <xdr:row>37</xdr:row>
      <xdr:rowOff>315686</xdr:rowOff>
    </xdr:to>
    <xdr:cxnSp macro="">
      <xdr:nvCxnSpPr>
        <xdr:cNvPr id="112" name="直線コネクタ 111"/>
        <xdr:cNvCxnSpPr/>
      </xdr:nvCxnSpPr>
      <xdr:spPr bwMode="auto">
        <a:xfrm>
          <a:off x="5003800" y="7411514"/>
          <a:ext cx="6477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232979</xdr:rowOff>
    </xdr:from>
    <xdr:to>
      <xdr:col>26</xdr:col>
      <xdr:colOff>50800</xdr:colOff>
      <xdr:row>37</xdr:row>
      <xdr:rowOff>286814</xdr:rowOff>
    </xdr:to>
    <xdr:cxnSp macro="">
      <xdr:nvCxnSpPr>
        <xdr:cNvPr id="115" name="直線コネクタ 114"/>
        <xdr:cNvCxnSpPr/>
      </xdr:nvCxnSpPr>
      <xdr:spPr bwMode="auto">
        <a:xfrm>
          <a:off x="4305300" y="735767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232979</xdr:rowOff>
    </xdr:from>
    <xdr:to>
      <xdr:col>22</xdr:col>
      <xdr:colOff>114300</xdr:colOff>
      <xdr:row>37</xdr:row>
      <xdr:rowOff>245872</xdr:rowOff>
    </xdr:to>
    <xdr:cxnSp macro="">
      <xdr:nvCxnSpPr>
        <xdr:cNvPr id="118" name="直線コネクタ 117"/>
        <xdr:cNvCxnSpPr/>
      </xdr:nvCxnSpPr>
      <xdr:spPr bwMode="auto">
        <a:xfrm flipV="1">
          <a:off x="3606800" y="7357679"/>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235791</xdr:rowOff>
    </xdr:from>
    <xdr:to>
      <xdr:col>18</xdr:col>
      <xdr:colOff>177800</xdr:colOff>
      <xdr:row>37</xdr:row>
      <xdr:rowOff>245872</xdr:rowOff>
    </xdr:to>
    <xdr:cxnSp macro="">
      <xdr:nvCxnSpPr>
        <xdr:cNvPr id="121" name="直線コネクタ 120"/>
        <xdr:cNvCxnSpPr/>
      </xdr:nvCxnSpPr>
      <xdr:spPr bwMode="auto">
        <a:xfrm>
          <a:off x="2908300" y="7360491"/>
          <a:ext cx="698500" cy="1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264886</xdr:rowOff>
    </xdr:from>
    <xdr:to>
      <xdr:col>29</xdr:col>
      <xdr:colOff>177800</xdr:colOff>
      <xdr:row>38</xdr:row>
      <xdr:rowOff>23586</xdr:rowOff>
    </xdr:to>
    <xdr:sp macro="" textlink="">
      <xdr:nvSpPr>
        <xdr:cNvPr id="131" name="楕円 130"/>
        <xdr:cNvSpPr/>
      </xdr:nvSpPr>
      <xdr:spPr bwMode="auto">
        <a:xfrm>
          <a:off x="5600700" y="738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236963</xdr:rowOff>
    </xdr:from>
    <xdr:ext cx="762000" cy="259045"/>
    <xdr:sp macro="" textlink="">
      <xdr:nvSpPr>
        <xdr:cNvPr id="132" name="人口1人当たり決算額の推移該当値テキスト445"/>
        <xdr:cNvSpPr txBox="1"/>
      </xdr:nvSpPr>
      <xdr:spPr>
        <a:xfrm>
          <a:off x="5740400" y="736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236014</xdr:rowOff>
    </xdr:from>
    <xdr:to>
      <xdr:col>26</xdr:col>
      <xdr:colOff>101600</xdr:colOff>
      <xdr:row>37</xdr:row>
      <xdr:rowOff>337614</xdr:rowOff>
    </xdr:to>
    <xdr:sp macro="" textlink="">
      <xdr:nvSpPr>
        <xdr:cNvPr id="133" name="楕円 132"/>
        <xdr:cNvSpPr/>
      </xdr:nvSpPr>
      <xdr:spPr bwMode="auto">
        <a:xfrm>
          <a:off x="4953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322391</xdr:rowOff>
    </xdr:from>
    <xdr:ext cx="736600" cy="259045"/>
    <xdr:sp macro="" textlink="">
      <xdr:nvSpPr>
        <xdr:cNvPr id="134" name="テキスト ボックス 133"/>
        <xdr:cNvSpPr txBox="1"/>
      </xdr:nvSpPr>
      <xdr:spPr>
        <a:xfrm>
          <a:off x="4622800" y="744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182179</xdr:rowOff>
    </xdr:from>
    <xdr:to>
      <xdr:col>22</xdr:col>
      <xdr:colOff>165100</xdr:colOff>
      <xdr:row>37</xdr:row>
      <xdr:rowOff>283779</xdr:rowOff>
    </xdr:to>
    <xdr:sp macro="" textlink="">
      <xdr:nvSpPr>
        <xdr:cNvPr id="135" name="楕円 134"/>
        <xdr:cNvSpPr/>
      </xdr:nvSpPr>
      <xdr:spPr bwMode="auto">
        <a:xfrm>
          <a:off x="4254500" y="73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268556</xdr:rowOff>
    </xdr:from>
    <xdr:ext cx="762000" cy="259045"/>
    <xdr:sp macro="" textlink="">
      <xdr:nvSpPr>
        <xdr:cNvPr id="136" name="テキスト ボックス 135"/>
        <xdr:cNvSpPr txBox="1"/>
      </xdr:nvSpPr>
      <xdr:spPr>
        <a:xfrm>
          <a:off x="3924300" y="739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195072</xdr:rowOff>
    </xdr:from>
    <xdr:to>
      <xdr:col>19</xdr:col>
      <xdr:colOff>38100</xdr:colOff>
      <xdr:row>37</xdr:row>
      <xdr:rowOff>296672</xdr:rowOff>
    </xdr:to>
    <xdr:sp macro="" textlink="">
      <xdr:nvSpPr>
        <xdr:cNvPr id="137" name="楕円 136"/>
        <xdr:cNvSpPr/>
      </xdr:nvSpPr>
      <xdr:spPr bwMode="auto">
        <a:xfrm>
          <a:off x="3556000" y="731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281449</xdr:rowOff>
    </xdr:from>
    <xdr:ext cx="762000" cy="259045"/>
    <xdr:sp macro="" textlink="">
      <xdr:nvSpPr>
        <xdr:cNvPr id="138" name="テキスト ボックス 137"/>
        <xdr:cNvSpPr txBox="1"/>
      </xdr:nvSpPr>
      <xdr:spPr>
        <a:xfrm>
          <a:off x="3225800" y="74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184991</xdr:rowOff>
    </xdr:from>
    <xdr:to>
      <xdr:col>15</xdr:col>
      <xdr:colOff>101600</xdr:colOff>
      <xdr:row>37</xdr:row>
      <xdr:rowOff>286591</xdr:rowOff>
    </xdr:to>
    <xdr:sp macro="" textlink="">
      <xdr:nvSpPr>
        <xdr:cNvPr id="139" name="楕円 138"/>
        <xdr:cNvSpPr/>
      </xdr:nvSpPr>
      <xdr:spPr bwMode="auto">
        <a:xfrm>
          <a:off x="2857500" y="73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271368</xdr:rowOff>
    </xdr:from>
    <xdr:ext cx="762000" cy="259045"/>
    <xdr:sp macro="" textlink="">
      <xdr:nvSpPr>
        <xdr:cNvPr id="140" name="テキスト ボックス 139"/>
        <xdr:cNvSpPr txBox="1"/>
      </xdr:nvSpPr>
      <xdr:spPr>
        <a:xfrm>
          <a:off x="2527300" y="739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82264</xdr:rowOff>
    </xdr:from>
    <xdr:to>
      <xdr:col>24</xdr:col>
      <xdr:colOff>63500</xdr:colOff>
      <xdr:row>37</xdr:row>
      <xdr:rowOff>97409</xdr:rowOff>
    </xdr:to>
    <xdr:cxnSp macro="">
      <xdr:nvCxnSpPr>
        <xdr:cNvPr id="61" name="直線コネクタ 60"/>
        <xdr:cNvCxnSpPr/>
      </xdr:nvCxnSpPr>
      <xdr:spPr>
        <a:xfrm>
          <a:off x="3797300" y="6425914"/>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82264</xdr:rowOff>
    </xdr:from>
    <xdr:to>
      <xdr:col>19</xdr:col>
      <xdr:colOff>177800</xdr:colOff>
      <xdr:row>37</xdr:row>
      <xdr:rowOff>104019</xdr:rowOff>
    </xdr:to>
    <xdr:cxnSp macro="">
      <xdr:nvCxnSpPr>
        <xdr:cNvPr id="64" name="直線コネクタ 63"/>
        <xdr:cNvCxnSpPr/>
      </xdr:nvCxnSpPr>
      <xdr:spPr>
        <a:xfrm flipV="1">
          <a:off x="2908300" y="6425914"/>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93961</xdr:rowOff>
    </xdr:from>
    <xdr:to>
      <xdr:col>15</xdr:col>
      <xdr:colOff>50800</xdr:colOff>
      <xdr:row>37</xdr:row>
      <xdr:rowOff>104019</xdr:rowOff>
    </xdr:to>
    <xdr:cxnSp macro="">
      <xdr:nvCxnSpPr>
        <xdr:cNvPr id="67" name="直線コネクタ 66"/>
        <xdr:cNvCxnSpPr/>
      </xdr:nvCxnSpPr>
      <xdr:spPr>
        <a:xfrm>
          <a:off x="2019300" y="643761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83350</xdr:rowOff>
    </xdr:from>
    <xdr:to>
      <xdr:col>10</xdr:col>
      <xdr:colOff>114300</xdr:colOff>
      <xdr:row>37</xdr:row>
      <xdr:rowOff>93961</xdr:rowOff>
    </xdr:to>
    <xdr:cxnSp macro="">
      <xdr:nvCxnSpPr>
        <xdr:cNvPr id="70" name="直線コネクタ 69"/>
        <xdr:cNvCxnSpPr/>
      </xdr:nvCxnSpPr>
      <xdr:spPr>
        <a:xfrm>
          <a:off x="1130300" y="6427000"/>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46609</xdr:rowOff>
    </xdr:from>
    <xdr:to>
      <xdr:col>24</xdr:col>
      <xdr:colOff>114300</xdr:colOff>
      <xdr:row>37</xdr:row>
      <xdr:rowOff>148209</xdr:rowOff>
    </xdr:to>
    <xdr:sp macro="" textlink="">
      <xdr:nvSpPr>
        <xdr:cNvPr id="80" name="楕円 79"/>
        <xdr:cNvSpPr/>
      </xdr:nvSpPr>
      <xdr:spPr>
        <a:xfrm>
          <a:off x="4584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25036</xdr:rowOff>
    </xdr:from>
    <xdr:ext cx="534377" cy="259045"/>
    <xdr:sp macro="" textlink="">
      <xdr:nvSpPr>
        <xdr:cNvPr id="81" name="人件費該当値テキスト"/>
        <xdr:cNvSpPr txBox="1"/>
      </xdr:nvSpPr>
      <xdr:spPr>
        <a:xfrm>
          <a:off x="4686300"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31464</xdr:rowOff>
    </xdr:from>
    <xdr:to>
      <xdr:col>20</xdr:col>
      <xdr:colOff>38100</xdr:colOff>
      <xdr:row>37</xdr:row>
      <xdr:rowOff>133064</xdr:rowOff>
    </xdr:to>
    <xdr:sp macro="" textlink="">
      <xdr:nvSpPr>
        <xdr:cNvPr id="82" name="楕円 81"/>
        <xdr:cNvSpPr/>
      </xdr:nvSpPr>
      <xdr:spPr>
        <a:xfrm>
          <a:off x="3746500" y="63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124191</xdr:rowOff>
    </xdr:from>
    <xdr:ext cx="534377" cy="259045"/>
    <xdr:sp macro="" textlink="">
      <xdr:nvSpPr>
        <xdr:cNvPr id="83" name="テキスト ボックス 82"/>
        <xdr:cNvSpPr txBox="1"/>
      </xdr:nvSpPr>
      <xdr:spPr>
        <a:xfrm>
          <a:off x="3530111" y="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53219</xdr:rowOff>
    </xdr:from>
    <xdr:to>
      <xdr:col>15</xdr:col>
      <xdr:colOff>101600</xdr:colOff>
      <xdr:row>37</xdr:row>
      <xdr:rowOff>154819</xdr:rowOff>
    </xdr:to>
    <xdr:sp macro="" textlink="">
      <xdr:nvSpPr>
        <xdr:cNvPr id="84" name="楕円 83"/>
        <xdr:cNvSpPr/>
      </xdr:nvSpPr>
      <xdr:spPr>
        <a:xfrm>
          <a:off x="28575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145946</xdr:rowOff>
    </xdr:from>
    <xdr:ext cx="534377" cy="259045"/>
    <xdr:sp macro="" textlink="">
      <xdr:nvSpPr>
        <xdr:cNvPr id="85" name="テキスト ボックス 84"/>
        <xdr:cNvSpPr txBox="1"/>
      </xdr:nvSpPr>
      <xdr:spPr>
        <a:xfrm>
          <a:off x="2641111"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43161</xdr:rowOff>
    </xdr:from>
    <xdr:to>
      <xdr:col>10</xdr:col>
      <xdr:colOff>165100</xdr:colOff>
      <xdr:row>37</xdr:row>
      <xdr:rowOff>144761</xdr:rowOff>
    </xdr:to>
    <xdr:sp macro="" textlink="">
      <xdr:nvSpPr>
        <xdr:cNvPr id="86" name="楕円 85"/>
        <xdr:cNvSpPr/>
      </xdr:nvSpPr>
      <xdr:spPr>
        <a:xfrm>
          <a:off x="1968500" y="63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135888</xdr:rowOff>
    </xdr:from>
    <xdr:ext cx="534377" cy="259045"/>
    <xdr:sp macro="" textlink="">
      <xdr:nvSpPr>
        <xdr:cNvPr id="87" name="テキスト ボックス 86"/>
        <xdr:cNvSpPr txBox="1"/>
      </xdr:nvSpPr>
      <xdr:spPr>
        <a:xfrm>
          <a:off x="1752111" y="64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32550</xdr:rowOff>
    </xdr:from>
    <xdr:to>
      <xdr:col>6</xdr:col>
      <xdr:colOff>38100</xdr:colOff>
      <xdr:row>37</xdr:row>
      <xdr:rowOff>134150</xdr:rowOff>
    </xdr:to>
    <xdr:sp macro="" textlink="">
      <xdr:nvSpPr>
        <xdr:cNvPr id="88" name="楕円 87"/>
        <xdr:cNvSpPr/>
      </xdr:nvSpPr>
      <xdr:spPr>
        <a:xfrm>
          <a:off x="1079500" y="63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125277</xdr:rowOff>
    </xdr:from>
    <xdr:ext cx="534377" cy="259045"/>
    <xdr:sp macro="" textlink="">
      <xdr:nvSpPr>
        <xdr:cNvPr id="89" name="テキスト ボックス 88"/>
        <xdr:cNvSpPr txBox="1"/>
      </xdr:nvSpPr>
      <xdr:spPr>
        <a:xfrm>
          <a:off x="863111" y="6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51781</xdr:rowOff>
    </xdr:from>
    <xdr:to>
      <xdr:col>24</xdr:col>
      <xdr:colOff>63500</xdr:colOff>
      <xdr:row>57</xdr:row>
      <xdr:rowOff>59178</xdr:rowOff>
    </xdr:to>
    <xdr:cxnSp macro="">
      <xdr:nvCxnSpPr>
        <xdr:cNvPr id="116" name="直線コネクタ 115"/>
        <xdr:cNvCxnSpPr/>
      </xdr:nvCxnSpPr>
      <xdr:spPr>
        <a:xfrm>
          <a:off x="3797300" y="9824431"/>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51781</xdr:rowOff>
    </xdr:from>
    <xdr:to>
      <xdr:col>19</xdr:col>
      <xdr:colOff>177800</xdr:colOff>
      <xdr:row>57</xdr:row>
      <xdr:rowOff>52256</xdr:rowOff>
    </xdr:to>
    <xdr:cxnSp macro="">
      <xdr:nvCxnSpPr>
        <xdr:cNvPr id="119" name="直線コネクタ 118"/>
        <xdr:cNvCxnSpPr/>
      </xdr:nvCxnSpPr>
      <xdr:spPr>
        <a:xfrm flipV="1">
          <a:off x="2908300" y="9824431"/>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52256</xdr:rowOff>
    </xdr:from>
    <xdr:to>
      <xdr:col>15</xdr:col>
      <xdr:colOff>50800</xdr:colOff>
      <xdr:row>57</xdr:row>
      <xdr:rowOff>61633</xdr:rowOff>
    </xdr:to>
    <xdr:cxnSp macro="">
      <xdr:nvCxnSpPr>
        <xdr:cNvPr id="122" name="直線コネクタ 121"/>
        <xdr:cNvCxnSpPr/>
      </xdr:nvCxnSpPr>
      <xdr:spPr>
        <a:xfrm flipV="1">
          <a:off x="2019300" y="9824906"/>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61633</xdr:rowOff>
    </xdr:from>
    <xdr:to>
      <xdr:col>10</xdr:col>
      <xdr:colOff>114300</xdr:colOff>
      <xdr:row>57</xdr:row>
      <xdr:rowOff>87926</xdr:rowOff>
    </xdr:to>
    <xdr:cxnSp macro="">
      <xdr:nvCxnSpPr>
        <xdr:cNvPr id="125" name="直線コネクタ 124"/>
        <xdr:cNvCxnSpPr/>
      </xdr:nvCxnSpPr>
      <xdr:spPr>
        <a:xfrm flipV="1">
          <a:off x="1130300" y="9834283"/>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8378</xdr:rowOff>
    </xdr:from>
    <xdr:to>
      <xdr:col>24</xdr:col>
      <xdr:colOff>114300</xdr:colOff>
      <xdr:row>57</xdr:row>
      <xdr:rowOff>109978</xdr:rowOff>
    </xdr:to>
    <xdr:sp macro="" textlink="">
      <xdr:nvSpPr>
        <xdr:cNvPr id="135" name="楕円 134"/>
        <xdr:cNvSpPr/>
      </xdr:nvSpPr>
      <xdr:spPr>
        <a:xfrm>
          <a:off x="4584700" y="97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94755</xdr:rowOff>
    </xdr:from>
    <xdr:ext cx="534377" cy="259045"/>
    <xdr:sp macro="" textlink="">
      <xdr:nvSpPr>
        <xdr:cNvPr id="136" name="物件費該当値テキスト"/>
        <xdr:cNvSpPr txBox="1"/>
      </xdr:nvSpPr>
      <xdr:spPr>
        <a:xfrm>
          <a:off x="4686300" y="96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xdr:rowOff>
    </xdr:from>
    <xdr:to>
      <xdr:col>20</xdr:col>
      <xdr:colOff>38100</xdr:colOff>
      <xdr:row>57</xdr:row>
      <xdr:rowOff>102581</xdr:rowOff>
    </xdr:to>
    <xdr:sp macro="" textlink="">
      <xdr:nvSpPr>
        <xdr:cNvPr id="137" name="楕円 136"/>
        <xdr:cNvSpPr/>
      </xdr:nvSpPr>
      <xdr:spPr>
        <a:xfrm>
          <a:off x="3746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93708</xdr:rowOff>
    </xdr:from>
    <xdr:ext cx="534377" cy="259045"/>
    <xdr:sp macro="" textlink="">
      <xdr:nvSpPr>
        <xdr:cNvPr id="138" name="テキスト ボックス 137"/>
        <xdr:cNvSpPr txBox="1"/>
      </xdr:nvSpPr>
      <xdr:spPr>
        <a:xfrm>
          <a:off x="3530111" y="98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xdr:rowOff>
    </xdr:from>
    <xdr:to>
      <xdr:col>15</xdr:col>
      <xdr:colOff>101600</xdr:colOff>
      <xdr:row>57</xdr:row>
      <xdr:rowOff>103056</xdr:rowOff>
    </xdr:to>
    <xdr:sp macro="" textlink="">
      <xdr:nvSpPr>
        <xdr:cNvPr id="139" name="楕円 138"/>
        <xdr:cNvSpPr/>
      </xdr:nvSpPr>
      <xdr:spPr>
        <a:xfrm>
          <a:off x="2857500" y="97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94183</xdr:rowOff>
    </xdr:from>
    <xdr:ext cx="534377" cy="259045"/>
    <xdr:sp macro="" textlink="">
      <xdr:nvSpPr>
        <xdr:cNvPr id="140" name="テキスト ボックス 139"/>
        <xdr:cNvSpPr txBox="1"/>
      </xdr:nvSpPr>
      <xdr:spPr>
        <a:xfrm>
          <a:off x="2641111" y="98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10833</xdr:rowOff>
    </xdr:from>
    <xdr:to>
      <xdr:col>10</xdr:col>
      <xdr:colOff>165100</xdr:colOff>
      <xdr:row>57</xdr:row>
      <xdr:rowOff>112433</xdr:rowOff>
    </xdr:to>
    <xdr:sp macro="" textlink="">
      <xdr:nvSpPr>
        <xdr:cNvPr id="141" name="楕円 140"/>
        <xdr:cNvSpPr/>
      </xdr:nvSpPr>
      <xdr:spPr>
        <a:xfrm>
          <a:off x="19685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103560</xdr:rowOff>
    </xdr:from>
    <xdr:ext cx="534377" cy="259045"/>
    <xdr:sp macro="" textlink="">
      <xdr:nvSpPr>
        <xdr:cNvPr id="142" name="テキスト ボックス 141"/>
        <xdr:cNvSpPr txBox="1"/>
      </xdr:nvSpPr>
      <xdr:spPr>
        <a:xfrm>
          <a:off x="1752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37126</xdr:rowOff>
    </xdr:from>
    <xdr:to>
      <xdr:col>6</xdr:col>
      <xdr:colOff>38100</xdr:colOff>
      <xdr:row>57</xdr:row>
      <xdr:rowOff>138726</xdr:rowOff>
    </xdr:to>
    <xdr:sp macro="" textlink="">
      <xdr:nvSpPr>
        <xdr:cNvPr id="143" name="楕円 142"/>
        <xdr:cNvSpPr/>
      </xdr:nvSpPr>
      <xdr:spPr>
        <a:xfrm>
          <a:off x="1079500" y="9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129853</xdr:rowOff>
    </xdr:from>
    <xdr:ext cx="534377" cy="259045"/>
    <xdr:sp macro="" textlink="">
      <xdr:nvSpPr>
        <xdr:cNvPr id="144" name="テキスト ボックス 143"/>
        <xdr:cNvSpPr txBox="1"/>
      </xdr:nvSpPr>
      <xdr:spPr>
        <a:xfrm>
          <a:off x="863111" y="99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20690</xdr:rowOff>
    </xdr:from>
    <xdr:to>
      <xdr:col>24</xdr:col>
      <xdr:colOff>63500</xdr:colOff>
      <xdr:row>78</xdr:row>
      <xdr:rowOff>28006</xdr:rowOff>
    </xdr:to>
    <xdr:cxnSp macro="">
      <xdr:nvCxnSpPr>
        <xdr:cNvPr id="171" name="直線コネクタ 170"/>
        <xdr:cNvCxnSpPr/>
      </xdr:nvCxnSpPr>
      <xdr:spPr>
        <a:xfrm flipV="1">
          <a:off x="3797300" y="1339379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28006</xdr:rowOff>
    </xdr:from>
    <xdr:to>
      <xdr:col>19</xdr:col>
      <xdr:colOff>177800</xdr:colOff>
      <xdr:row>78</xdr:row>
      <xdr:rowOff>33082</xdr:rowOff>
    </xdr:to>
    <xdr:cxnSp macro="">
      <xdr:nvCxnSpPr>
        <xdr:cNvPr id="174" name="直線コネクタ 173"/>
        <xdr:cNvCxnSpPr/>
      </xdr:nvCxnSpPr>
      <xdr:spPr>
        <a:xfrm flipV="1">
          <a:off x="2908300" y="13401106"/>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16531</xdr:rowOff>
    </xdr:from>
    <xdr:to>
      <xdr:col>15</xdr:col>
      <xdr:colOff>50800</xdr:colOff>
      <xdr:row>78</xdr:row>
      <xdr:rowOff>33082</xdr:rowOff>
    </xdr:to>
    <xdr:cxnSp macro="">
      <xdr:nvCxnSpPr>
        <xdr:cNvPr id="177" name="直線コネクタ 176"/>
        <xdr:cNvCxnSpPr/>
      </xdr:nvCxnSpPr>
      <xdr:spPr>
        <a:xfrm>
          <a:off x="2019300" y="1338963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16531</xdr:rowOff>
    </xdr:from>
    <xdr:to>
      <xdr:col>10</xdr:col>
      <xdr:colOff>114300</xdr:colOff>
      <xdr:row>78</xdr:row>
      <xdr:rowOff>40579</xdr:rowOff>
    </xdr:to>
    <xdr:cxnSp macro="">
      <xdr:nvCxnSpPr>
        <xdr:cNvPr id="180" name="直線コネクタ 179"/>
        <xdr:cNvCxnSpPr/>
      </xdr:nvCxnSpPr>
      <xdr:spPr>
        <a:xfrm flipV="1">
          <a:off x="1130300" y="13389631"/>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141340</xdr:rowOff>
    </xdr:from>
    <xdr:to>
      <xdr:col>24</xdr:col>
      <xdr:colOff>114300</xdr:colOff>
      <xdr:row>78</xdr:row>
      <xdr:rowOff>71490</xdr:rowOff>
    </xdr:to>
    <xdr:sp macro="" textlink="">
      <xdr:nvSpPr>
        <xdr:cNvPr id="190" name="楕円 189"/>
        <xdr:cNvSpPr/>
      </xdr:nvSpPr>
      <xdr:spPr>
        <a:xfrm>
          <a:off x="45847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56267</xdr:rowOff>
    </xdr:from>
    <xdr:ext cx="469744" cy="259045"/>
    <xdr:sp macro="" textlink="">
      <xdr:nvSpPr>
        <xdr:cNvPr id="191" name="維持補修費該当値テキスト"/>
        <xdr:cNvSpPr txBox="1"/>
      </xdr:nvSpPr>
      <xdr:spPr>
        <a:xfrm>
          <a:off x="4686300" y="132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148656</xdr:rowOff>
    </xdr:from>
    <xdr:to>
      <xdr:col>20</xdr:col>
      <xdr:colOff>38100</xdr:colOff>
      <xdr:row>78</xdr:row>
      <xdr:rowOff>78806</xdr:rowOff>
    </xdr:to>
    <xdr:sp macro="" textlink="">
      <xdr:nvSpPr>
        <xdr:cNvPr id="192" name="楕円 191"/>
        <xdr:cNvSpPr/>
      </xdr:nvSpPr>
      <xdr:spPr>
        <a:xfrm>
          <a:off x="3746500" y="133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69933</xdr:rowOff>
    </xdr:from>
    <xdr:ext cx="469744" cy="259045"/>
    <xdr:sp macro="" textlink="">
      <xdr:nvSpPr>
        <xdr:cNvPr id="193" name="テキスト ボックス 192"/>
        <xdr:cNvSpPr txBox="1"/>
      </xdr:nvSpPr>
      <xdr:spPr>
        <a:xfrm>
          <a:off x="3562428" y="134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153732</xdr:rowOff>
    </xdr:from>
    <xdr:to>
      <xdr:col>15</xdr:col>
      <xdr:colOff>101600</xdr:colOff>
      <xdr:row>78</xdr:row>
      <xdr:rowOff>83882</xdr:rowOff>
    </xdr:to>
    <xdr:sp macro="" textlink="">
      <xdr:nvSpPr>
        <xdr:cNvPr id="194" name="楕円 193"/>
        <xdr:cNvSpPr/>
      </xdr:nvSpPr>
      <xdr:spPr>
        <a:xfrm>
          <a:off x="2857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75009</xdr:rowOff>
    </xdr:from>
    <xdr:ext cx="469744" cy="259045"/>
    <xdr:sp macro="" textlink="">
      <xdr:nvSpPr>
        <xdr:cNvPr id="195" name="テキスト ボックス 194"/>
        <xdr:cNvSpPr txBox="1"/>
      </xdr:nvSpPr>
      <xdr:spPr>
        <a:xfrm>
          <a:off x="2673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137181</xdr:rowOff>
    </xdr:from>
    <xdr:to>
      <xdr:col>10</xdr:col>
      <xdr:colOff>165100</xdr:colOff>
      <xdr:row>78</xdr:row>
      <xdr:rowOff>67331</xdr:rowOff>
    </xdr:to>
    <xdr:sp macro="" textlink="">
      <xdr:nvSpPr>
        <xdr:cNvPr id="196" name="楕円 195"/>
        <xdr:cNvSpPr/>
      </xdr:nvSpPr>
      <xdr:spPr>
        <a:xfrm>
          <a:off x="1968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58458</xdr:rowOff>
    </xdr:from>
    <xdr:ext cx="469744" cy="259045"/>
    <xdr:sp macro="" textlink="">
      <xdr:nvSpPr>
        <xdr:cNvPr id="197" name="テキスト ボックス 196"/>
        <xdr:cNvSpPr txBox="1"/>
      </xdr:nvSpPr>
      <xdr:spPr>
        <a:xfrm>
          <a:off x="1784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161229</xdr:rowOff>
    </xdr:from>
    <xdr:to>
      <xdr:col>6</xdr:col>
      <xdr:colOff>38100</xdr:colOff>
      <xdr:row>78</xdr:row>
      <xdr:rowOff>91379</xdr:rowOff>
    </xdr:to>
    <xdr:sp macro="" textlink="">
      <xdr:nvSpPr>
        <xdr:cNvPr id="198" name="楕円 197"/>
        <xdr:cNvSpPr/>
      </xdr:nvSpPr>
      <xdr:spPr>
        <a:xfrm>
          <a:off x="10795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82506</xdr:rowOff>
    </xdr:from>
    <xdr:ext cx="469744" cy="259045"/>
    <xdr:sp macro="" textlink="">
      <xdr:nvSpPr>
        <xdr:cNvPr id="199" name="テキスト ボックス 198"/>
        <xdr:cNvSpPr txBox="1"/>
      </xdr:nvSpPr>
      <xdr:spPr>
        <a:xfrm>
          <a:off x="895428" y="134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xdr:rowOff>
    </xdr:from>
    <xdr:to>
      <xdr:col>24</xdr:col>
      <xdr:colOff>63500</xdr:colOff>
      <xdr:row>97</xdr:row>
      <xdr:rowOff>10038</xdr:rowOff>
    </xdr:to>
    <xdr:cxnSp macro="">
      <xdr:nvCxnSpPr>
        <xdr:cNvPr id="227" name="直線コネクタ 226"/>
        <xdr:cNvCxnSpPr/>
      </xdr:nvCxnSpPr>
      <xdr:spPr>
        <a:xfrm flipV="1">
          <a:off x="3797300" y="16633738"/>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10038</xdr:rowOff>
    </xdr:from>
    <xdr:to>
      <xdr:col>19</xdr:col>
      <xdr:colOff>177800</xdr:colOff>
      <xdr:row>97</xdr:row>
      <xdr:rowOff>97180</xdr:rowOff>
    </xdr:to>
    <xdr:cxnSp macro="">
      <xdr:nvCxnSpPr>
        <xdr:cNvPr id="230" name="直線コネクタ 229"/>
        <xdr:cNvCxnSpPr/>
      </xdr:nvCxnSpPr>
      <xdr:spPr>
        <a:xfrm flipV="1">
          <a:off x="2908300" y="16640688"/>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52490</xdr:rowOff>
    </xdr:from>
    <xdr:to>
      <xdr:col>15</xdr:col>
      <xdr:colOff>50800</xdr:colOff>
      <xdr:row>97</xdr:row>
      <xdr:rowOff>97180</xdr:rowOff>
    </xdr:to>
    <xdr:cxnSp macro="">
      <xdr:nvCxnSpPr>
        <xdr:cNvPr id="233" name="直線コネクタ 232"/>
        <xdr:cNvCxnSpPr/>
      </xdr:nvCxnSpPr>
      <xdr:spPr>
        <a:xfrm>
          <a:off x="2019300" y="16683140"/>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52490</xdr:rowOff>
    </xdr:from>
    <xdr:to>
      <xdr:col>10</xdr:col>
      <xdr:colOff>114300</xdr:colOff>
      <xdr:row>97</xdr:row>
      <xdr:rowOff>125640</xdr:rowOff>
    </xdr:to>
    <xdr:cxnSp macro="">
      <xdr:nvCxnSpPr>
        <xdr:cNvPr id="236" name="直線コネクタ 235"/>
        <xdr:cNvCxnSpPr/>
      </xdr:nvCxnSpPr>
      <xdr:spPr>
        <a:xfrm flipV="1">
          <a:off x="1130300" y="16683140"/>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123738</xdr:rowOff>
    </xdr:from>
    <xdr:to>
      <xdr:col>24</xdr:col>
      <xdr:colOff>114300</xdr:colOff>
      <xdr:row>97</xdr:row>
      <xdr:rowOff>53888</xdr:rowOff>
    </xdr:to>
    <xdr:sp macro="" textlink="">
      <xdr:nvSpPr>
        <xdr:cNvPr id="246" name="楕円 245"/>
        <xdr:cNvSpPr/>
      </xdr:nvSpPr>
      <xdr:spPr>
        <a:xfrm>
          <a:off x="45847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102165</xdr:rowOff>
    </xdr:from>
    <xdr:ext cx="534377" cy="259045"/>
    <xdr:sp macro="" textlink="">
      <xdr:nvSpPr>
        <xdr:cNvPr id="247" name="扶助費該当値テキスト"/>
        <xdr:cNvSpPr txBox="1"/>
      </xdr:nvSpPr>
      <xdr:spPr>
        <a:xfrm>
          <a:off x="4686300" y="165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130688</xdr:rowOff>
    </xdr:from>
    <xdr:to>
      <xdr:col>20</xdr:col>
      <xdr:colOff>38100</xdr:colOff>
      <xdr:row>97</xdr:row>
      <xdr:rowOff>60838</xdr:rowOff>
    </xdr:to>
    <xdr:sp macro="" textlink="">
      <xdr:nvSpPr>
        <xdr:cNvPr id="248" name="楕円 247"/>
        <xdr:cNvSpPr/>
      </xdr:nvSpPr>
      <xdr:spPr>
        <a:xfrm>
          <a:off x="3746500" y="16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51965</xdr:rowOff>
    </xdr:from>
    <xdr:ext cx="534377" cy="259045"/>
    <xdr:sp macro="" textlink="">
      <xdr:nvSpPr>
        <xdr:cNvPr id="249" name="テキスト ボックス 248"/>
        <xdr:cNvSpPr txBox="1"/>
      </xdr:nvSpPr>
      <xdr:spPr>
        <a:xfrm>
          <a:off x="3530111" y="166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46380</xdr:rowOff>
    </xdr:from>
    <xdr:to>
      <xdr:col>15</xdr:col>
      <xdr:colOff>101600</xdr:colOff>
      <xdr:row>97</xdr:row>
      <xdr:rowOff>147980</xdr:rowOff>
    </xdr:to>
    <xdr:sp macro="" textlink="">
      <xdr:nvSpPr>
        <xdr:cNvPr id="250" name="楕円 249"/>
        <xdr:cNvSpPr/>
      </xdr:nvSpPr>
      <xdr:spPr>
        <a:xfrm>
          <a:off x="2857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139107</xdr:rowOff>
    </xdr:from>
    <xdr:ext cx="534377" cy="259045"/>
    <xdr:sp macro="" textlink="">
      <xdr:nvSpPr>
        <xdr:cNvPr id="251" name="テキスト ボックス 250"/>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xdr:rowOff>
    </xdr:from>
    <xdr:to>
      <xdr:col>10</xdr:col>
      <xdr:colOff>165100</xdr:colOff>
      <xdr:row>97</xdr:row>
      <xdr:rowOff>103290</xdr:rowOff>
    </xdr:to>
    <xdr:sp macro="" textlink="">
      <xdr:nvSpPr>
        <xdr:cNvPr id="252" name="楕円 251"/>
        <xdr:cNvSpPr/>
      </xdr:nvSpPr>
      <xdr:spPr>
        <a:xfrm>
          <a:off x="1968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94417</xdr:rowOff>
    </xdr:from>
    <xdr:ext cx="534377" cy="259045"/>
    <xdr:sp macro="" textlink="">
      <xdr:nvSpPr>
        <xdr:cNvPr id="253" name="テキスト ボックス 252"/>
        <xdr:cNvSpPr txBox="1"/>
      </xdr:nvSpPr>
      <xdr:spPr>
        <a:xfrm>
          <a:off x="1752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74840</xdr:rowOff>
    </xdr:from>
    <xdr:to>
      <xdr:col>6</xdr:col>
      <xdr:colOff>38100</xdr:colOff>
      <xdr:row>98</xdr:row>
      <xdr:rowOff>4990</xdr:rowOff>
    </xdr:to>
    <xdr:sp macro="" textlink="">
      <xdr:nvSpPr>
        <xdr:cNvPr id="254" name="楕円 253"/>
        <xdr:cNvSpPr/>
      </xdr:nvSpPr>
      <xdr:spPr>
        <a:xfrm>
          <a:off x="1079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167567</xdr:rowOff>
    </xdr:from>
    <xdr:ext cx="534377" cy="259045"/>
    <xdr:sp macro="" textlink="">
      <xdr:nvSpPr>
        <xdr:cNvPr id="255" name="テキスト ボックス 254"/>
        <xdr:cNvSpPr txBox="1"/>
      </xdr:nvSpPr>
      <xdr:spPr>
        <a:xfrm>
          <a:off x="863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113923</xdr:rowOff>
    </xdr:from>
    <xdr:to>
      <xdr:col>55</xdr:col>
      <xdr:colOff>0</xdr:colOff>
      <xdr:row>37</xdr:row>
      <xdr:rowOff>129685</xdr:rowOff>
    </xdr:to>
    <xdr:cxnSp macro="">
      <xdr:nvCxnSpPr>
        <xdr:cNvPr id="286" name="直線コネクタ 285"/>
        <xdr:cNvCxnSpPr/>
      </xdr:nvCxnSpPr>
      <xdr:spPr>
        <a:xfrm flipV="1">
          <a:off x="9639300" y="6457573"/>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102786</xdr:rowOff>
    </xdr:from>
    <xdr:to>
      <xdr:col>50</xdr:col>
      <xdr:colOff>114300</xdr:colOff>
      <xdr:row>37</xdr:row>
      <xdr:rowOff>129685</xdr:rowOff>
    </xdr:to>
    <xdr:cxnSp macro="">
      <xdr:nvCxnSpPr>
        <xdr:cNvPr id="289" name="直線コネクタ 288"/>
        <xdr:cNvCxnSpPr/>
      </xdr:nvCxnSpPr>
      <xdr:spPr>
        <a:xfrm>
          <a:off x="8750300" y="644643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93915</xdr:rowOff>
    </xdr:from>
    <xdr:to>
      <xdr:col>45</xdr:col>
      <xdr:colOff>177800</xdr:colOff>
      <xdr:row>37</xdr:row>
      <xdr:rowOff>102786</xdr:rowOff>
    </xdr:to>
    <xdr:cxnSp macro="">
      <xdr:nvCxnSpPr>
        <xdr:cNvPr id="292" name="直線コネクタ 291"/>
        <xdr:cNvCxnSpPr/>
      </xdr:nvCxnSpPr>
      <xdr:spPr>
        <a:xfrm>
          <a:off x="7861300" y="6437565"/>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93915</xdr:rowOff>
    </xdr:from>
    <xdr:to>
      <xdr:col>41</xdr:col>
      <xdr:colOff>50800</xdr:colOff>
      <xdr:row>37</xdr:row>
      <xdr:rowOff>109438</xdr:rowOff>
    </xdr:to>
    <xdr:cxnSp macro="">
      <xdr:nvCxnSpPr>
        <xdr:cNvPr id="295" name="直線コネクタ 294"/>
        <xdr:cNvCxnSpPr/>
      </xdr:nvCxnSpPr>
      <xdr:spPr>
        <a:xfrm flipV="1">
          <a:off x="6972300" y="6437565"/>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63123</xdr:rowOff>
    </xdr:from>
    <xdr:to>
      <xdr:col>55</xdr:col>
      <xdr:colOff>50800</xdr:colOff>
      <xdr:row>37</xdr:row>
      <xdr:rowOff>164723</xdr:rowOff>
    </xdr:to>
    <xdr:sp macro="" textlink="">
      <xdr:nvSpPr>
        <xdr:cNvPr id="305" name="楕円 304"/>
        <xdr:cNvSpPr/>
      </xdr:nvSpPr>
      <xdr:spPr>
        <a:xfrm>
          <a:off x="10426700" y="64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149500</xdr:rowOff>
    </xdr:from>
    <xdr:ext cx="534377" cy="259045"/>
    <xdr:sp macro="" textlink="">
      <xdr:nvSpPr>
        <xdr:cNvPr id="306" name="補助費等該当値テキスト"/>
        <xdr:cNvSpPr txBox="1"/>
      </xdr:nvSpPr>
      <xdr:spPr>
        <a:xfrm>
          <a:off x="10528300" y="63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78885</xdr:rowOff>
    </xdr:from>
    <xdr:to>
      <xdr:col>50</xdr:col>
      <xdr:colOff>165100</xdr:colOff>
      <xdr:row>38</xdr:row>
      <xdr:rowOff>9035</xdr:rowOff>
    </xdr:to>
    <xdr:sp macro="" textlink="">
      <xdr:nvSpPr>
        <xdr:cNvPr id="307" name="楕円 306"/>
        <xdr:cNvSpPr/>
      </xdr:nvSpPr>
      <xdr:spPr>
        <a:xfrm>
          <a:off x="9588500" y="64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xdr:rowOff>
    </xdr:from>
    <xdr:ext cx="534377" cy="259045"/>
    <xdr:sp macro="" textlink="">
      <xdr:nvSpPr>
        <xdr:cNvPr id="308" name="テキスト ボックス 307"/>
        <xdr:cNvSpPr txBox="1"/>
      </xdr:nvSpPr>
      <xdr:spPr>
        <a:xfrm>
          <a:off x="9372111" y="65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51986</xdr:rowOff>
    </xdr:from>
    <xdr:to>
      <xdr:col>46</xdr:col>
      <xdr:colOff>38100</xdr:colOff>
      <xdr:row>37</xdr:row>
      <xdr:rowOff>153586</xdr:rowOff>
    </xdr:to>
    <xdr:sp macro="" textlink="">
      <xdr:nvSpPr>
        <xdr:cNvPr id="309" name="楕円 308"/>
        <xdr:cNvSpPr/>
      </xdr:nvSpPr>
      <xdr:spPr>
        <a:xfrm>
          <a:off x="8699500" y="63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144714</xdr:rowOff>
    </xdr:from>
    <xdr:ext cx="534377" cy="259045"/>
    <xdr:sp macro="" textlink="">
      <xdr:nvSpPr>
        <xdr:cNvPr id="310" name="テキスト ボックス 309"/>
        <xdr:cNvSpPr txBox="1"/>
      </xdr:nvSpPr>
      <xdr:spPr>
        <a:xfrm>
          <a:off x="8483111" y="64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43115</xdr:rowOff>
    </xdr:from>
    <xdr:to>
      <xdr:col>41</xdr:col>
      <xdr:colOff>101600</xdr:colOff>
      <xdr:row>37</xdr:row>
      <xdr:rowOff>144715</xdr:rowOff>
    </xdr:to>
    <xdr:sp macro="" textlink="">
      <xdr:nvSpPr>
        <xdr:cNvPr id="311" name="楕円 310"/>
        <xdr:cNvSpPr/>
      </xdr:nvSpPr>
      <xdr:spPr>
        <a:xfrm>
          <a:off x="7810500" y="63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135841</xdr:rowOff>
    </xdr:from>
    <xdr:ext cx="534377" cy="259045"/>
    <xdr:sp macro="" textlink="">
      <xdr:nvSpPr>
        <xdr:cNvPr id="312" name="テキスト ボックス 311"/>
        <xdr:cNvSpPr txBox="1"/>
      </xdr:nvSpPr>
      <xdr:spPr>
        <a:xfrm>
          <a:off x="7594111" y="64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58638</xdr:rowOff>
    </xdr:from>
    <xdr:to>
      <xdr:col>36</xdr:col>
      <xdr:colOff>165100</xdr:colOff>
      <xdr:row>37</xdr:row>
      <xdr:rowOff>160238</xdr:rowOff>
    </xdr:to>
    <xdr:sp macro="" textlink="">
      <xdr:nvSpPr>
        <xdr:cNvPr id="313" name="楕円 312"/>
        <xdr:cNvSpPr/>
      </xdr:nvSpPr>
      <xdr:spPr>
        <a:xfrm>
          <a:off x="6921500" y="64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151365</xdr:rowOff>
    </xdr:from>
    <xdr:ext cx="534377" cy="259045"/>
    <xdr:sp macro="" textlink="">
      <xdr:nvSpPr>
        <xdr:cNvPr id="314" name="テキスト ボックス 313"/>
        <xdr:cNvSpPr txBox="1"/>
      </xdr:nvSpPr>
      <xdr:spPr>
        <a:xfrm>
          <a:off x="6705111" y="64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114195</xdr:rowOff>
    </xdr:from>
    <xdr:to>
      <xdr:col>55</xdr:col>
      <xdr:colOff>0</xdr:colOff>
      <xdr:row>58</xdr:row>
      <xdr:rowOff>96288</xdr:rowOff>
    </xdr:to>
    <xdr:cxnSp macro="">
      <xdr:nvCxnSpPr>
        <xdr:cNvPr id="345" name="直線コネクタ 344"/>
        <xdr:cNvCxnSpPr/>
      </xdr:nvCxnSpPr>
      <xdr:spPr>
        <a:xfrm flipV="1">
          <a:off x="9639300" y="9886845"/>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166130</xdr:rowOff>
    </xdr:from>
    <xdr:to>
      <xdr:col>50</xdr:col>
      <xdr:colOff>114300</xdr:colOff>
      <xdr:row>58</xdr:row>
      <xdr:rowOff>96288</xdr:rowOff>
    </xdr:to>
    <xdr:cxnSp macro="">
      <xdr:nvCxnSpPr>
        <xdr:cNvPr id="348" name="直線コネクタ 347"/>
        <xdr:cNvCxnSpPr/>
      </xdr:nvCxnSpPr>
      <xdr:spPr>
        <a:xfrm>
          <a:off x="8750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166130</xdr:rowOff>
    </xdr:from>
    <xdr:to>
      <xdr:col>45</xdr:col>
      <xdr:colOff>177800</xdr:colOff>
      <xdr:row>57</xdr:row>
      <xdr:rowOff>43307</xdr:rowOff>
    </xdr:to>
    <xdr:cxnSp macro="">
      <xdr:nvCxnSpPr>
        <xdr:cNvPr id="351" name="直線コネクタ 350"/>
        <xdr:cNvCxnSpPr/>
      </xdr:nvCxnSpPr>
      <xdr:spPr>
        <a:xfrm flipV="1">
          <a:off x="7861300" y="976733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43307</xdr:rowOff>
    </xdr:from>
    <xdr:to>
      <xdr:col>41</xdr:col>
      <xdr:colOff>50800</xdr:colOff>
      <xdr:row>57</xdr:row>
      <xdr:rowOff>50992</xdr:rowOff>
    </xdr:to>
    <xdr:cxnSp macro="">
      <xdr:nvCxnSpPr>
        <xdr:cNvPr id="354" name="直線コネクタ 353"/>
        <xdr:cNvCxnSpPr/>
      </xdr:nvCxnSpPr>
      <xdr:spPr>
        <a:xfrm flipV="1">
          <a:off x="6972300" y="9815957"/>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63395</xdr:rowOff>
    </xdr:from>
    <xdr:to>
      <xdr:col>55</xdr:col>
      <xdr:colOff>50800</xdr:colOff>
      <xdr:row>57</xdr:row>
      <xdr:rowOff>164995</xdr:rowOff>
    </xdr:to>
    <xdr:sp macro="" textlink="">
      <xdr:nvSpPr>
        <xdr:cNvPr id="364" name="楕円 363"/>
        <xdr:cNvSpPr/>
      </xdr:nvSpPr>
      <xdr:spPr>
        <a:xfrm>
          <a:off x="104267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41822</xdr:rowOff>
    </xdr:from>
    <xdr:ext cx="534377" cy="259045"/>
    <xdr:sp macro="" textlink="">
      <xdr:nvSpPr>
        <xdr:cNvPr id="365" name="普通建設事業費該当値テキスト"/>
        <xdr:cNvSpPr txBox="1"/>
      </xdr:nvSpPr>
      <xdr:spPr>
        <a:xfrm>
          <a:off x="10528300"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45488</xdr:rowOff>
    </xdr:from>
    <xdr:to>
      <xdr:col>50</xdr:col>
      <xdr:colOff>165100</xdr:colOff>
      <xdr:row>58</xdr:row>
      <xdr:rowOff>147088</xdr:rowOff>
    </xdr:to>
    <xdr:sp macro="" textlink="">
      <xdr:nvSpPr>
        <xdr:cNvPr id="366" name="楕円 365"/>
        <xdr:cNvSpPr/>
      </xdr:nvSpPr>
      <xdr:spPr>
        <a:xfrm>
          <a:off x="9588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138215</xdr:rowOff>
    </xdr:from>
    <xdr:ext cx="534377" cy="259045"/>
    <xdr:sp macro="" textlink="">
      <xdr:nvSpPr>
        <xdr:cNvPr id="367" name="テキスト ボックス 366"/>
        <xdr:cNvSpPr txBox="1"/>
      </xdr:nvSpPr>
      <xdr:spPr>
        <a:xfrm>
          <a:off x="9372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115330</xdr:rowOff>
    </xdr:from>
    <xdr:to>
      <xdr:col>46</xdr:col>
      <xdr:colOff>38100</xdr:colOff>
      <xdr:row>57</xdr:row>
      <xdr:rowOff>45480</xdr:rowOff>
    </xdr:to>
    <xdr:sp macro="" textlink="">
      <xdr:nvSpPr>
        <xdr:cNvPr id="368" name="楕円 367"/>
        <xdr:cNvSpPr/>
      </xdr:nvSpPr>
      <xdr:spPr>
        <a:xfrm>
          <a:off x="8699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36607</xdr:rowOff>
    </xdr:from>
    <xdr:ext cx="534377" cy="259045"/>
    <xdr:sp macro="" textlink="">
      <xdr:nvSpPr>
        <xdr:cNvPr id="369" name="テキスト ボックス 368"/>
        <xdr:cNvSpPr txBox="1"/>
      </xdr:nvSpPr>
      <xdr:spPr>
        <a:xfrm>
          <a:off x="8483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163957</xdr:rowOff>
    </xdr:from>
    <xdr:to>
      <xdr:col>41</xdr:col>
      <xdr:colOff>101600</xdr:colOff>
      <xdr:row>57</xdr:row>
      <xdr:rowOff>94107</xdr:rowOff>
    </xdr:to>
    <xdr:sp macro="" textlink="">
      <xdr:nvSpPr>
        <xdr:cNvPr id="370" name="楕円 369"/>
        <xdr:cNvSpPr/>
      </xdr:nvSpPr>
      <xdr:spPr>
        <a:xfrm>
          <a:off x="7810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85234</xdr:rowOff>
    </xdr:from>
    <xdr:ext cx="534377" cy="259045"/>
    <xdr:sp macro="" textlink="">
      <xdr:nvSpPr>
        <xdr:cNvPr id="371" name="テキスト ボックス 370"/>
        <xdr:cNvSpPr txBox="1"/>
      </xdr:nvSpPr>
      <xdr:spPr>
        <a:xfrm>
          <a:off x="7594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xdr:rowOff>
    </xdr:from>
    <xdr:to>
      <xdr:col>36</xdr:col>
      <xdr:colOff>165100</xdr:colOff>
      <xdr:row>57</xdr:row>
      <xdr:rowOff>101792</xdr:rowOff>
    </xdr:to>
    <xdr:sp macro="" textlink="">
      <xdr:nvSpPr>
        <xdr:cNvPr id="372" name="楕円 371"/>
        <xdr:cNvSpPr/>
      </xdr:nvSpPr>
      <xdr:spPr>
        <a:xfrm>
          <a:off x="6921500" y="97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92919</xdr:rowOff>
    </xdr:from>
    <xdr:ext cx="534377" cy="259045"/>
    <xdr:sp macro="" textlink="">
      <xdr:nvSpPr>
        <xdr:cNvPr id="373" name="テキスト ボックス 372"/>
        <xdr:cNvSpPr txBox="1"/>
      </xdr:nvSpPr>
      <xdr:spPr>
        <a:xfrm>
          <a:off x="6705111" y="986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36734</xdr:rowOff>
    </xdr:from>
    <xdr:to>
      <xdr:col>55</xdr:col>
      <xdr:colOff>0</xdr:colOff>
      <xdr:row>79</xdr:row>
      <xdr:rowOff>38525</xdr:rowOff>
    </xdr:to>
    <xdr:cxnSp macro="">
      <xdr:nvCxnSpPr>
        <xdr:cNvPr id="402" name="直線コネクタ 401"/>
        <xdr:cNvCxnSpPr/>
      </xdr:nvCxnSpPr>
      <xdr:spPr>
        <a:xfrm>
          <a:off x="9639300" y="13581284"/>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142805</xdr:rowOff>
    </xdr:from>
    <xdr:to>
      <xdr:col>50</xdr:col>
      <xdr:colOff>114300</xdr:colOff>
      <xdr:row>79</xdr:row>
      <xdr:rowOff>36734</xdr:rowOff>
    </xdr:to>
    <xdr:cxnSp macro="">
      <xdr:nvCxnSpPr>
        <xdr:cNvPr id="405" name="直線コネクタ 404"/>
        <xdr:cNvCxnSpPr/>
      </xdr:nvCxnSpPr>
      <xdr:spPr>
        <a:xfrm>
          <a:off x="8750300" y="13344455"/>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142805</xdr:rowOff>
    </xdr:from>
    <xdr:to>
      <xdr:col>45</xdr:col>
      <xdr:colOff>177800</xdr:colOff>
      <xdr:row>78</xdr:row>
      <xdr:rowOff>146596</xdr:rowOff>
    </xdr:to>
    <xdr:cxnSp macro="">
      <xdr:nvCxnSpPr>
        <xdr:cNvPr id="408" name="直線コネクタ 407"/>
        <xdr:cNvCxnSpPr/>
      </xdr:nvCxnSpPr>
      <xdr:spPr>
        <a:xfrm flipV="1">
          <a:off x="7861300" y="13344455"/>
          <a:ext cx="889000" cy="1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159175</xdr:rowOff>
    </xdr:from>
    <xdr:to>
      <xdr:col>55</xdr:col>
      <xdr:colOff>50800</xdr:colOff>
      <xdr:row>79</xdr:row>
      <xdr:rowOff>89325</xdr:rowOff>
    </xdr:to>
    <xdr:sp macro="" textlink="">
      <xdr:nvSpPr>
        <xdr:cNvPr id="418" name="楕円 417"/>
        <xdr:cNvSpPr/>
      </xdr:nvSpPr>
      <xdr:spPr>
        <a:xfrm>
          <a:off x="104267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74102</xdr:rowOff>
    </xdr:from>
    <xdr:ext cx="378565" cy="259045"/>
    <xdr:sp macro="" textlink="">
      <xdr:nvSpPr>
        <xdr:cNvPr id="419" name="普通建設事業費 （ うち新規整備　）該当値テキスト"/>
        <xdr:cNvSpPr txBox="1"/>
      </xdr:nvSpPr>
      <xdr:spPr>
        <a:xfrm>
          <a:off x="10528300" y="1344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157384</xdr:rowOff>
    </xdr:from>
    <xdr:to>
      <xdr:col>50</xdr:col>
      <xdr:colOff>165100</xdr:colOff>
      <xdr:row>79</xdr:row>
      <xdr:rowOff>87534</xdr:rowOff>
    </xdr:to>
    <xdr:sp macro="" textlink="">
      <xdr:nvSpPr>
        <xdr:cNvPr id="420" name="楕円 419"/>
        <xdr:cNvSpPr/>
      </xdr:nvSpPr>
      <xdr:spPr>
        <a:xfrm>
          <a:off x="9588500" y="135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78661</xdr:rowOff>
    </xdr:from>
    <xdr:ext cx="378565" cy="259045"/>
    <xdr:sp macro="" textlink="">
      <xdr:nvSpPr>
        <xdr:cNvPr id="421" name="テキスト ボックス 420"/>
        <xdr:cNvSpPr txBox="1"/>
      </xdr:nvSpPr>
      <xdr:spPr>
        <a:xfrm>
          <a:off x="9450017" y="1362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92005</xdr:rowOff>
    </xdr:from>
    <xdr:to>
      <xdr:col>46</xdr:col>
      <xdr:colOff>38100</xdr:colOff>
      <xdr:row>78</xdr:row>
      <xdr:rowOff>22155</xdr:rowOff>
    </xdr:to>
    <xdr:sp macro="" textlink="">
      <xdr:nvSpPr>
        <xdr:cNvPr id="422" name="楕円 421"/>
        <xdr:cNvSpPr/>
      </xdr:nvSpPr>
      <xdr:spPr>
        <a:xfrm>
          <a:off x="8699500" y="132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13282</xdr:rowOff>
    </xdr:from>
    <xdr:ext cx="534377" cy="259045"/>
    <xdr:sp macro="" textlink="">
      <xdr:nvSpPr>
        <xdr:cNvPr id="423" name="テキスト ボックス 422"/>
        <xdr:cNvSpPr txBox="1"/>
      </xdr:nvSpPr>
      <xdr:spPr>
        <a:xfrm>
          <a:off x="8483111" y="133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95796</xdr:rowOff>
    </xdr:from>
    <xdr:to>
      <xdr:col>41</xdr:col>
      <xdr:colOff>101600</xdr:colOff>
      <xdr:row>79</xdr:row>
      <xdr:rowOff>25946</xdr:rowOff>
    </xdr:to>
    <xdr:sp macro="" textlink="">
      <xdr:nvSpPr>
        <xdr:cNvPr id="424" name="楕円 423"/>
        <xdr:cNvSpPr/>
      </xdr:nvSpPr>
      <xdr:spPr>
        <a:xfrm>
          <a:off x="7810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17073</xdr:rowOff>
    </xdr:from>
    <xdr:ext cx="469744" cy="259045"/>
    <xdr:sp macro="" textlink="">
      <xdr:nvSpPr>
        <xdr:cNvPr id="425" name="テキスト ボックス 424"/>
        <xdr:cNvSpPr txBox="1"/>
      </xdr:nvSpPr>
      <xdr:spPr>
        <a:xfrm>
          <a:off x="7626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29877</xdr:rowOff>
    </xdr:from>
    <xdr:to>
      <xdr:col>55</xdr:col>
      <xdr:colOff>0</xdr:colOff>
      <xdr:row>98</xdr:row>
      <xdr:rowOff>66966</xdr:rowOff>
    </xdr:to>
    <xdr:cxnSp macro="">
      <xdr:nvCxnSpPr>
        <xdr:cNvPr id="454" name="直線コネクタ 453"/>
        <xdr:cNvCxnSpPr/>
      </xdr:nvCxnSpPr>
      <xdr:spPr>
        <a:xfrm>
          <a:off x="9639300" y="16831977"/>
          <a:ext cx="838200" cy="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29877</xdr:rowOff>
    </xdr:from>
    <xdr:to>
      <xdr:col>50</xdr:col>
      <xdr:colOff>114300</xdr:colOff>
      <xdr:row>98</xdr:row>
      <xdr:rowOff>60700</xdr:rowOff>
    </xdr:to>
    <xdr:cxnSp macro="">
      <xdr:nvCxnSpPr>
        <xdr:cNvPr id="457" name="直線コネクタ 456"/>
        <xdr:cNvCxnSpPr/>
      </xdr:nvCxnSpPr>
      <xdr:spPr>
        <a:xfrm flipV="1">
          <a:off x="8750300" y="16831977"/>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121641</xdr:rowOff>
    </xdr:from>
    <xdr:to>
      <xdr:col>45</xdr:col>
      <xdr:colOff>177800</xdr:colOff>
      <xdr:row>98</xdr:row>
      <xdr:rowOff>60700</xdr:rowOff>
    </xdr:to>
    <xdr:cxnSp macro="">
      <xdr:nvCxnSpPr>
        <xdr:cNvPr id="460" name="直線コネクタ 459"/>
        <xdr:cNvCxnSpPr/>
      </xdr:nvCxnSpPr>
      <xdr:spPr>
        <a:xfrm>
          <a:off x="7861300" y="16580841"/>
          <a:ext cx="889000" cy="2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16166</xdr:rowOff>
    </xdr:from>
    <xdr:to>
      <xdr:col>55</xdr:col>
      <xdr:colOff>50800</xdr:colOff>
      <xdr:row>98</xdr:row>
      <xdr:rowOff>117766</xdr:rowOff>
    </xdr:to>
    <xdr:sp macro="" textlink="">
      <xdr:nvSpPr>
        <xdr:cNvPr id="470" name="楕円 469"/>
        <xdr:cNvSpPr/>
      </xdr:nvSpPr>
      <xdr:spPr>
        <a:xfrm>
          <a:off x="10426700" y="168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102543</xdr:rowOff>
    </xdr:from>
    <xdr:ext cx="469744" cy="259045"/>
    <xdr:sp macro="" textlink="">
      <xdr:nvSpPr>
        <xdr:cNvPr id="471" name="普通建設事業費 （ うち更新整備　）該当値テキスト"/>
        <xdr:cNvSpPr txBox="1"/>
      </xdr:nvSpPr>
      <xdr:spPr>
        <a:xfrm>
          <a:off x="10528300" y="167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150527</xdr:rowOff>
    </xdr:from>
    <xdr:to>
      <xdr:col>50</xdr:col>
      <xdr:colOff>165100</xdr:colOff>
      <xdr:row>98</xdr:row>
      <xdr:rowOff>80677</xdr:rowOff>
    </xdr:to>
    <xdr:sp macro="" textlink="">
      <xdr:nvSpPr>
        <xdr:cNvPr id="472" name="楕円 471"/>
        <xdr:cNvSpPr/>
      </xdr:nvSpPr>
      <xdr:spPr>
        <a:xfrm>
          <a:off x="9588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71804</xdr:rowOff>
    </xdr:from>
    <xdr:ext cx="469744" cy="259045"/>
    <xdr:sp macro="" textlink="">
      <xdr:nvSpPr>
        <xdr:cNvPr id="473" name="テキスト ボックス 472"/>
        <xdr:cNvSpPr txBox="1"/>
      </xdr:nvSpPr>
      <xdr:spPr>
        <a:xfrm>
          <a:off x="9404428"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9900</xdr:rowOff>
    </xdr:from>
    <xdr:to>
      <xdr:col>46</xdr:col>
      <xdr:colOff>38100</xdr:colOff>
      <xdr:row>98</xdr:row>
      <xdr:rowOff>111500</xdr:rowOff>
    </xdr:to>
    <xdr:sp macro="" textlink="">
      <xdr:nvSpPr>
        <xdr:cNvPr id="474" name="楕円 473"/>
        <xdr:cNvSpPr/>
      </xdr:nvSpPr>
      <xdr:spPr>
        <a:xfrm>
          <a:off x="8699500" y="168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102627</xdr:rowOff>
    </xdr:from>
    <xdr:ext cx="469744" cy="259045"/>
    <xdr:sp macro="" textlink="">
      <xdr:nvSpPr>
        <xdr:cNvPr id="475" name="テキスト ボックス 474"/>
        <xdr:cNvSpPr txBox="1"/>
      </xdr:nvSpPr>
      <xdr:spPr>
        <a:xfrm>
          <a:off x="8515428" y="169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70841</xdr:rowOff>
    </xdr:from>
    <xdr:to>
      <xdr:col>41</xdr:col>
      <xdr:colOff>101600</xdr:colOff>
      <xdr:row>97</xdr:row>
      <xdr:rowOff>991</xdr:rowOff>
    </xdr:to>
    <xdr:sp macro="" textlink="">
      <xdr:nvSpPr>
        <xdr:cNvPr id="476" name="楕円 475"/>
        <xdr:cNvSpPr/>
      </xdr:nvSpPr>
      <xdr:spPr>
        <a:xfrm>
          <a:off x="7810500" y="165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17518</xdr:rowOff>
    </xdr:from>
    <xdr:ext cx="534377" cy="259045"/>
    <xdr:sp macro="" textlink="">
      <xdr:nvSpPr>
        <xdr:cNvPr id="477" name="テキスト ボックス 476"/>
        <xdr:cNvSpPr txBox="1"/>
      </xdr:nvSpPr>
      <xdr:spPr>
        <a:xfrm>
          <a:off x="7594111" y="16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159769</xdr:rowOff>
    </xdr:from>
    <xdr:to>
      <xdr:col>85</xdr:col>
      <xdr:colOff>127000</xdr:colOff>
      <xdr:row>77</xdr:row>
      <xdr:rowOff>164520</xdr:rowOff>
    </xdr:to>
    <xdr:cxnSp macro="">
      <xdr:nvCxnSpPr>
        <xdr:cNvPr id="614" name="直線コネクタ 613"/>
        <xdr:cNvCxnSpPr/>
      </xdr:nvCxnSpPr>
      <xdr:spPr>
        <a:xfrm flipV="1">
          <a:off x="15481300" y="13361419"/>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164520</xdr:rowOff>
    </xdr:from>
    <xdr:to>
      <xdr:col>81</xdr:col>
      <xdr:colOff>50800</xdr:colOff>
      <xdr:row>78</xdr:row>
      <xdr:rowOff>4026</xdr:rowOff>
    </xdr:to>
    <xdr:cxnSp macro="">
      <xdr:nvCxnSpPr>
        <xdr:cNvPr id="617" name="直線コネクタ 616"/>
        <xdr:cNvCxnSpPr/>
      </xdr:nvCxnSpPr>
      <xdr:spPr>
        <a:xfrm flipV="1">
          <a:off x="14592300" y="13366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139815</xdr:rowOff>
    </xdr:from>
    <xdr:to>
      <xdr:col>76</xdr:col>
      <xdr:colOff>114300</xdr:colOff>
      <xdr:row>78</xdr:row>
      <xdr:rowOff>4026</xdr:rowOff>
    </xdr:to>
    <xdr:cxnSp macro="">
      <xdr:nvCxnSpPr>
        <xdr:cNvPr id="620" name="直線コネクタ 619"/>
        <xdr:cNvCxnSpPr/>
      </xdr:nvCxnSpPr>
      <xdr:spPr>
        <a:xfrm>
          <a:off x="13703300" y="13341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135651</xdr:rowOff>
    </xdr:from>
    <xdr:to>
      <xdr:col>71</xdr:col>
      <xdr:colOff>177800</xdr:colOff>
      <xdr:row>77</xdr:row>
      <xdr:rowOff>139815</xdr:rowOff>
    </xdr:to>
    <xdr:cxnSp macro="">
      <xdr:nvCxnSpPr>
        <xdr:cNvPr id="623" name="直線コネクタ 622"/>
        <xdr:cNvCxnSpPr/>
      </xdr:nvCxnSpPr>
      <xdr:spPr>
        <a:xfrm>
          <a:off x="12814300" y="13337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108969</xdr:rowOff>
    </xdr:from>
    <xdr:to>
      <xdr:col>85</xdr:col>
      <xdr:colOff>177800</xdr:colOff>
      <xdr:row>78</xdr:row>
      <xdr:rowOff>39119</xdr:rowOff>
    </xdr:to>
    <xdr:sp macro="" textlink="">
      <xdr:nvSpPr>
        <xdr:cNvPr id="633" name="楕円 632"/>
        <xdr:cNvSpPr/>
      </xdr:nvSpPr>
      <xdr:spPr>
        <a:xfrm>
          <a:off x="162687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23896</xdr:rowOff>
    </xdr:from>
    <xdr:ext cx="534377" cy="259045"/>
    <xdr:sp macro="" textlink="">
      <xdr:nvSpPr>
        <xdr:cNvPr id="634" name="公債費該当値テキスト"/>
        <xdr:cNvSpPr txBox="1"/>
      </xdr:nvSpPr>
      <xdr:spPr>
        <a:xfrm>
          <a:off x="16370300" y="132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113720</xdr:rowOff>
    </xdr:from>
    <xdr:to>
      <xdr:col>81</xdr:col>
      <xdr:colOff>101600</xdr:colOff>
      <xdr:row>78</xdr:row>
      <xdr:rowOff>43870</xdr:rowOff>
    </xdr:to>
    <xdr:sp macro="" textlink="">
      <xdr:nvSpPr>
        <xdr:cNvPr id="635" name="楕円 634"/>
        <xdr:cNvSpPr/>
      </xdr:nvSpPr>
      <xdr:spPr>
        <a:xfrm>
          <a:off x="15430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34997</xdr:rowOff>
    </xdr:from>
    <xdr:ext cx="534377" cy="259045"/>
    <xdr:sp macro="" textlink="">
      <xdr:nvSpPr>
        <xdr:cNvPr id="636" name="テキスト ボックス 635"/>
        <xdr:cNvSpPr txBox="1"/>
      </xdr:nvSpPr>
      <xdr:spPr>
        <a:xfrm>
          <a:off x="15214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124676</xdr:rowOff>
    </xdr:from>
    <xdr:to>
      <xdr:col>76</xdr:col>
      <xdr:colOff>165100</xdr:colOff>
      <xdr:row>78</xdr:row>
      <xdr:rowOff>54826</xdr:rowOff>
    </xdr:to>
    <xdr:sp macro="" textlink="">
      <xdr:nvSpPr>
        <xdr:cNvPr id="637" name="楕円 636"/>
        <xdr:cNvSpPr/>
      </xdr:nvSpPr>
      <xdr:spPr>
        <a:xfrm>
          <a:off x="14541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45953</xdr:rowOff>
    </xdr:from>
    <xdr:ext cx="534377" cy="259045"/>
    <xdr:sp macro="" textlink="">
      <xdr:nvSpPr>
        <xdr:cNvPr id="638" name="テキスト ボックス 637"/>
        <xdr:cNvSpPr txBox="1"/>
      </xdr:nvSpPr>
      <xdr:spPr>
        <a:xfrm>
          <a:off x="14325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89015</xdr:rowOff>
    </xdr:from>
    <xdr:to>
      <xdr:col>72</xdr:col>
      <xdr:colOff>38100</xdr:colOff>
      <xdr:row>78</xdr:row>
      <xdr:rowOff>19165</xdr:rowOff>
    </xdr:to>
    <xdr:sp macro="" textlink="">
      <xdr:nvSpPr>
        <xdr:cNvPr id="639" name="楕円 638"/>
        <xdr:cNvSpPr/>
      </xdr:nvSpPr>
      <xdr:spPr>
        <a:xfrm>
          <a:off x="13652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10292</xdr:rowOff>
    </xdr:from>
    <xdr:ext cx="534377" cy="259045"/>
    <xdr:sp macro="" textlink="">
      <xdr:nvSpPr>
        <xdr:cNvPr id="640" name="テキスト ボックス 639"/>
        <xdr:cNvSpPr txBox="1"/>
      </xdr:nvSpPr>
      <xdr:spPr>
        <a:xfrm>
          <a:off x="13436111" y="133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84851</xdr:rowOff>
    </xdr:from>
    <xdr:to>
      <xdr:col>67</xdr:col>
      <xdr:colOff>101600</xdr:colOff>
      <xdr:row>78</xdr:row>
      <xdr:rowOff>15001</xdr:rowOff>
    </xdr:to>
    <xdr:sp macro="" textlink="">
      <xdr:nvSpPr>
        <xdr:cNvPr id="641" name="楕円 640"/>
        <xdr:cNvSpPr/>
      </xdr:nvSpPr>
      <xdr:spPr>
        <a:xfrm>
          <a:off x="12763500" y="132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6128</xdr:rowOff>
    </xdr:from>
    <xdr:ext cx="534377" cy="259045"/>
    <xdr:sp macro="" textlink="">
      <xdr:nvSpPr>
        <xdr:cNvPr id="642" name="テキスト ボックス 641"/>
        <xdr:cNvSpPr txBox="1"/>
      </xdr:nvSpPr>
      <xdr:spPr>
        <a:xfrm>
          <a:off x="12547111" y="133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36488</xdr:rowOff>
    </xdr:from>
    <xdr:to>
      <xdr:col>85</xdr:col>
      <xdr:colOff>127000</xdr:colOff>
      <xdr:row>99</xdr:row>
      <xdr:rowOff>37353</xdr:rowOff>
    </xdr:to>
    <xdr:cxnSp macro="">
      <xdr:nvCxnSpPr>
        <xdr:cNvPr id="673" name="直線コネクタ 672"/>
        <xdr:cNvCxnSpPr/>
      </xdr:nvCxnSpPr>
      <xdr:spPr>
        <a:xfrm>
          <a:off x="15481300" y="17010038"/>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9953</xdr:rowOff>
    </xdr:from>
    <xdr:to>
      <xdr:col>81</xdr:col>
      <xdr:colOff>50800</xdr:colOff>
      <xdr:row>99</xdr:row>
      <xdr:rowOff>36488</xdr:rowOff>
    </xdr:to>
    <xdr:cxnSp macro="">
      <xdr:nvCxnSpPr>
        <xdr:cNvPr id="676" name="直線コネクタ 675"/>
        <xdr:cNvCxnSpPr/>
      </xdr:nvCxnSpPr>
      <xdr:spPr>
        <a:xfrm>
          <a:off x="14592300" y="16983503"/>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9953</xdr:rowOff>
    </xdr:from>
    <xdr:to>
      <xdr:col>76</xdr:col>
      <xdr:colOff>114300</xdr:colOff>
      <xdr:row>99</xdr:row>
      <xdr:rowOff>77781</xdr:rowOff>
    </xdr:to>
    <xdr:cxnSp macro="">
      <xdr:nvCxnSpPr>
        <xdr:cNvPr id="679" name="直線コネクタ 678"/>
        <xdr:cNvCxnSpPr/>
      </xdr:nvCxnSpPr>
      <xdr:spPr>
        <a:xfrm flipV="1">
          <a:off x="13703300" y="16983503"/>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77781</xdr:rowOff>
    </xdr:from>
    <xdr:to>
      <xdr:col>71</xdr:col>
      <xdr:colOff>177800</xdr:colOff>
      <xdr:row>99</xdr:row>
      <xdr:rowOff>97655</xdr:rowOff>
    </xdr:to>
    <xdr:cxnSp macro="">
      <xdr:nvCxnSpPr>
        <xdr:cNvPr id="682" name="直線コネクタ 681"/>
        <xdr:cNvCxnSpPr/>
      </xdr:nvCxnSpPr>
      <xdr:spPr>
        <a:xfrm flipV="1">
          <a:off x="12814300" y="17051331"/>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158003</xdr:rowOff>
    </xdr:from>
    <xdr:to>
      <xdr:col>85</xdr:col>
      <xdr:colOff>177800</xdr:colOff>
      <xdr:row>99</xdr:row>
      <xdr:rowOff>88153</xdr:rowOff>
    </xdr:to>
    <xdr:sp macro="" textlink="">
      <xdr:nvSpPr>
        <xdr:cNvPr id="692" name="楕円 691"/>
        <xdr:cNvSpPr/>
      </xdr:nvSpPr>
      <xdr:spPr>
        <a:xfrm>
          <a:off x="16268700" y="1696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72930</xdr:rowOff>
    </xdr:from>
    <xdr:ext cx="469744" cy="259045"/>
    <xdr:sp macro="" textlink="">
      <xdr:nvSpPr>
        <xdr:cNvPr id="693" name="積立金該当値テキスト"/>
        <xdr:cNvSpPr txBox="1"/>
      </xdr:nvSpPr>
      <xdr:spPr>
        <a:xfrm>
          <a:off x="16370300" y="1687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157138</xdr:rowOff>
    </xdr:from>
    <xdr:to>
      <xdr:col>81</xdr:col>
      <xdr:colOff>101600</xdr:colOff>
      <xdr:row>99</xdr:row>
      <xdr:rowOff>87288</xdr:rowOff>
    </xdr:to>
    <xdr:sp macro="" textlink="">
      <xdr:nvSpPr>
        <xdr:cNvPr id="694" name="楕円 693"/>
        <xdr:cNvSpPr/>
      </xdr:nvSpPr>
      <xdr:spPr>
        <a:xfrm>
          <a:off x="15430500" y="1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78415</xdr:rowOff>
    </xdr:from>
    <xdr:ext cx="469744" cy="259045"/>
    <xdr:sp macro="" textlink="">
      <xdr:nvSpPr>
        <xdr:cNvPr id="695" name="テキスト ボックス 694"/>
        <xdr:cNvSpPr txBox="1"/>
      </xdr:nvSpPr>
      <xdr:spPr>
        <a:xfrm>
          <a:off x="15246428" y="1705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130603</xdr:rowOff>
    </xdr:from>
    <xdr:to>
      <xdr:col>76</xdr:col>
      <xdr:colOff>165100</xdr:colOff>
      <xdr:row>99</xdr:row>
      <xdr:rowOff>60753</xdr:rowOff>
    </xdr:to>
    <xdr:sp macro="" textlink="">
      <xdr:nvSpPr>
        <xdr:cNvPr id="696" name="楕円 695"/>
        <xdr:cNvSpPr/>
      </xdr:nvSpPr>
      <xdr:spPr>
        <a:xfrm>
          <a:off x="14541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51880</xdr:rowOff>
    </xdr:from>
    <xdr:ext cx="469744" cy="259045"/>
    <xdr:sp macro="" textlink="">
      <xdr:nvSpPr>
        <xdr:cNvPr id="697" name="テキスト ボックス 696"/>
        <xdr:cNvSpPr txBox="1"/>
      </xdr:nvSpPr>
      <xdr:spPr>
        <a:xfrm>
          <a:off x="14357428" y="170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26981</xdr:rowOff>
    </xdr:from>
    <xdr:to>
      <xdr:col>72</xdr:col>
      <xdr:colOff>38100</xdr:colOff>
      <xdr:row>99</xdr:row>
      <xdr:rowOff>128581</xdr:rowOff>
    </xdr:to>
    <xdr:sp macro="" textlink="">
      <xdr:nvSpPr>
        <xdr:cNvPr id="698" name="楕円 697"/>
        <xdr:cNvSpPr/>
      </xdr:nvSpPr>
      <xdr:spPr>
        <a:xfrm>
          <a:off x="13652500" y="170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119708</xdr:rowOff>
    </xdr:from>
    <xdr:ext cx="469744" cy="259045"/>
    <xdr:sp macro="" textlink="">
      <xdr:nvSpPr>
        <xdr:cNvPr id="699" name="テキスト ボックス 698"/>
        <xdr:cNvSpPr txBox="1"/>
      </xdr:nvSpPr>
      <xdr:spPr>
        <a:xfrm>
          <a:off x="13468428" y="1709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46855</xdr:rowOff>
    </xdr:from>
    <xdr:to>
      <xdr:col>67</xdr:col>
      <xdr:colOff>101600</xdr:colOff>
      <xdr:row>99</xdr:row>
      <xdr:rowOff>148455</xdr:rowOff>
    </xdr:to>
    <xdr:sp macro="" textlink="">
      <xdr:nvSpPr>
        <xdr:cNvPr id="700" name="楕円 699"/>
        <xdr:cNvSpPr/>
      </xdr:nvSpPr>
      <xdr:spPr>
        <a:xfrm>
          <a:off x="12763500" y="170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139582</xdr:rowOff>
    </xdr:from>
    <xdr:ext cx="313932" cy="259045"/>
    <xdr:sp macro="" textlink="">
      <xdr:nvSpPr>
        <xdr:cNvPr id="701" name="テキスト ボックス 700"/>
        <xdr:cNvSpPr txBox="1"/>
      </xdr:nvSpPr>
      <xdr:spPr>
        <a:xfrm>
          <a:off x="12657333" y="17113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69161</xdr:rowOff>
    </xdr:from>
    <xdr:to>
      <xdr:col>116</xdr:col>
      <xdr:colOff>63500</xdr:colOff>
      <xdr:row>58</xdr:row>
      <xdr:rowOff>115207</xdr:rowOff>
    </xdr:to>
    <xdr:cxnSp macro="">
      <xdr:nvCxnSpPr>
        <xdr:cNvPr id="789" name="直線コネクタ 788"/>
        <xdr:cNvCxnSpPr/>
      </xdr:nvCxnSpPr>
      <xdr:spPr>
        <a:xfrm>
          <a:off x="21323300" y="10013261"/>
          <a:ext cx="8382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69161</xdr:rowOff>
    </xdr:from>
    <xdr:to>
      <xdr:col>111</xdr:col>
      <xdr:colOff>177800</xdr:colOff>
      <xdr:row>58</xdr:row>
      <xdr:rowOff>102144</xdr:rowOff>
    </xdr:to>
    <xdr:cxnSp macro="">
      <xdr:nvCxnSpPr>
        <xdr:cNvPr id="792" name="直線コネクタ 791"/>
        <xdr:cNvCxnSpPr/>
      </xdr:nvCxnSpPr>
      <xdr:spPr>
        <a:xfrm flipV="1">
          <a:off x="20434300" y="10013261"/>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76563</xdr:rowOff>
    </xdr:from>
    <xdr:to>
      <xdr:col>107</xdr:col>
      <xdr:colOff>50800</xdr:colOff>
      <xdr:row>58</xdr:row>
      <xdr:rowOff>102144</xdr:rowOff>
    </xdr:to>
    <xdr:cxnSp macro="">
      <xdr:nvCxnSpPr>
        <xdr:cNvPr id="795" name="直線コネクタ 794"/>
        <xdr:cNvCxnSpPr/>
      </xdr:nvCxnSpPr>
      <xdr:spPr>
        <a:xfrm>
          <a:off x="19545300" y="1002066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71338</xdr:rowOff>
    </xdr:from>
    <xdr:to>
      <xdr:col>102</xdr:col>
      <xdr:colOff>114300</xdr:colOff>
      <xdr:row>58</xdr:row>
      <xdr:rowOff>76563</xdr:rowOff>
    </xdr:to>
    <xdr:cxnSp macro="">
      <xdr:nvCxnSpPr>
        <xdr:cNvPr id="798" name="直線コネクタ 797"/>
        <xdr:cNvCxnSpPr/>
      </xdr:nvCxnSpPr>
      <xdr:spPr>
        <a:xfrm>
          <a:off x="18656300" y="1001543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64407</xdr:rowOff>
    </xdr:from>
    <xdr:to>
      <xdr:col>116</xdr:col>
      <xdr:colOff>114300</xdr:colOff>
      <xdr:row>58</xdr:row>
      <xdr:rowOff>166007</xdr:rowOff>
    </xdr:to>
    <xdr:sp macro="" textlink="">
      <xdr:nvSpPr>
        <xdr:cNvPr id="808" name="楕円 807"/>
        <xdr:cNvSpPr/>
      </xdr:nvSpPr>
      <xdr:spPr>
        <a:xfrm>
          <a:off x="22110700" y="100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42834</xdr:rowOff>
    </xdr:from>
    <xdr:ext cx="469744" cy="259045"/>
    <xdr:sp macro="" textlink="">
      <xdr:nvSpPr>
        <xdr:cNvPr id="809" name="貸付金該当値テキスト"/>
        <xdr:cNvSpPr txBox="1"/>
      </xdr:nvSpPr>
      <xdr:spPr>
        <a:xfrm>
          <a:off x="22212300" y="99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18361</xdr:rowOff>
    </xdr:from>
    <xdr:to>
      <xdr:col>112</xdr:col>
      <xdr:colOff>38100</xdr:colOff>
      <xdr:row>58</xdr:row>
      <xdr:rowOff>119961</xdr:rowOff>
    </xdr:to>
    <xdr:sp macro="" textlink="">
      <xdr:nvSpPr>
        <xdr:cNvPr id="810" name="楕円 809"/>
        <xdr:cNvSpPr/>
      </xdr:nvSpPr>
      <xdr:spPr>
        <a:xfrm>
          <a:off x="212725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111088</xdr:rowOff>
    </xdr:from>
    <xdr:ext cx="469744" cy="259045"/>
    <xdr:sp macro="" textlink="">
      <xdr:nvSpPr>
        <xdr:cNvPr id="811" name="テキスト ボックス 810"/>
        <xdr:cNvSpPr txBox="1"/>
      </xdr:nvSpPr>
      <xdr:spPr>
        <a:xfrm>
          <a:off x="21088428" y="100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51344</xdr:rowOff>
    </xdr:from>
    <xdr:to>
      <xdr:col>107</xdr:col>
      <xdr:colOff>101600</xdr:colOff>
      <xdr:row>58</xdr:row>
      <xdr:rowOff>152944</xdr:rowOff>
    </xdr:to>
    <xdr:sp macro="" textlink="">
      <xdr:nvSpPr>
        <xdr:cNvPr id="812" name="楕円 811"/>
        <xdr:cNvSpPr/>
      </xdr:nvSpPr>
      <xdr:spPr>
        <a:xfrm>
          <a:off x="20383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144071</xdr:rowOff>
    </xdr:from>
    <xdr:ext cx="469744" cy="259045"/>
    <xdr:sp macro="" textlink="">
      <xdr:nvSpPr>
        <xdr:cNvPr id="813" name="テキスト ボックス 812"/>
        <xdr:cNvSpPr txBox="1"/>
      </xdr:nvSpPr>
      <xdr:spPr>
        <a:xfrm>
          <a:off x="20199428" y="1008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25763</xdr:rowOff>
    </xdr:from>
    <xdr:to>
      <xdr:col>102</xdr:col>
      <xdr:colOff>165100</xdr:colOff>
      <xdr:row>58</xdr:row>
      <xdr:rowOff>127363</xdr:rowOff>
    </xdr:to>
    <xdr:sp macro="" textlink="">
      <xdr:nvSpPr>
        <xdr:cNvPr id="814" name="楕円 813"/>
        <xdr:cNvSpPr/>
      </xdr:nvSpPr>
      <xdr:spPr>
        <a:xfrm>
          <a:off x="19494500" y="9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143890</xdr:rowOff>
    </xdr:from>
    <xdr:ext cx="469744" cy="259045"/>
    <xdr:sp macro="" textlink="">
      <xdr:nvSpPr>
        <xdr:cNvPr id="815" name="テキスト ボックス 814"/>
        <xdr:cNvSpPr txBox="1"/>
      </xdr:nvSpPr>
      <xdr:spPr>
        <a:xfrm>
          <a:off x="19310428" y="97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20538</xdr:rowOff>
    </xdr:from>
    <xdr:to>
      <xdr:col>98</xdr:col>
      <xdr:colOff>38100</xdr:colOff>
      <xdr:row>58</xdr:row>
      <xdr:rowOff>122138</xdr:rowOff>
    </xdr:to>
    <xdr:sp macro="" textlink="">
      <xdr:nvSpPr>
        <xdr:cNvPr id="816" name="楕円 815"/>
        <xdr:cNvSpPr/>
      </xdr:nvSpPr>
      <xdr:spPr>
        <a:xfrm>
          <a:off x="18605500" y="99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138665</xdr:rowOff>
    </xdr:from>
    <xdr:ext cx="469744" cy="259045"/>
    <xdr:sp macro="" textlink="">
      <xdr:nvSpPr>
        <xdr:cNvPr id="817" name="テキスト ボックス 816"/>
        <xdr:cNvSpPr txBox="1"/>
      </xdr:nvSpPr>
      <xdr:spPr>
        <a:xfrm>
          <a:off x="18421428" y="973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93694</xdr:rowOff>
    </xdr:from>
    <xdr:to>
      <xdr:col>116</xdr:col>
      <xdr:colOff>63500</xdr:colOff>
      <xdr:row>76</xdr:row>
      <xdr:rowOff>132099</xdr:rowOff>
    </xdr:to>
    <xdr:cxnSp macro="">
      <xdr:nvCxnSpPr>
        <xdr:cNvPr id="847" name="直線コネクタ 846"/>
        <xdr:cNvCxnSpPr/>
      </xdr:nvCxnSpPr>
      <xdr:spPr>
        <a:xfrm>
          <a:off x="21323300" y="1312389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93694</xdr:rowOff>
    </xdr:from>
    <xdr:to>
      <xdr:col>111</xdr:col>
      <xdr:colOff>177800</xdr:colOff>
      <xdr:row>76</xdr:row>
      <xdr:rowOff>95675</xdr:rowOff>
    </xdr:to>
    <xdr:cxnSp macro="">
      <xdr:nvCxnSpPr>
        <xdr:cNvPr id="850" name="直線コネクタ 849"/>
        <xdr:cNvCxnSpPr/>
      </xdr:nvCxnSpPr>
      <xdr:spPr>
        <a:xfrm flipV="1">
          <a:off x="20434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95675</xdr:rowOff>
    </xdr:from>
    <xdr:to>
      <xdr:col>107</xdr:col>
      <xdr:colOff>50800</xdr:colOff>
      <xdr:row>76</xdr:row>
      <xdr:rowOff>102991</xdr:rowOff>
    </xdr:to>
    <xdr:cxnSp macro="">
      <xdr:nvCxnSpPr>
        <xdr:cNvPr id="853" name="直線コネクタ 852"/>
        <xdr:cNvCxnSpPr/>
      </xdr:nvCxnSpPr>
      <xdr:spPr>
        <a:xfrm flipV="1">
          <a:off x="19545300" y="1312587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102991</xdr:rowOff>
    </xdr:from>
    <xdr:to>
      <xdr:col>102</xdr:col>
      <xdr:colOff>114300</xdr:colOff>
      <xdr:row>76</xdr:row>
      <xdr:rowOff>170790</xdr:rowOff>
    </xdr:to>
    <xdr:cxnSp macro="">
      <xdr:nvCxnSpPr>
        <xdr:cNvPr id="856" name="直線コネクタ 855"/>
        <xdr:cNvCxnSpPr/>
      </xdr:nvCxnSpPr>
      <xdr:spPr>
        <a:xfrm flipV="1">
          <a:off x="18656300" y="13133191"/>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81299</xdr:rowOff>
    </xdr:from>
    <xdr:to>
      <xdr:col>116</xdr:col>
      <xdr:colOff>114300</xdr:colOff>
      <xdr:row>77</xdr:row>
      <xdr:rowOff>11449</xdr:rowOff>
    </xdr:to>
    <xdr:sp macro="" textlink="">
      <xdr:nvSpPr>
        <xdr:cNvPr id="866" name="楕円 865"/>
        <xdr:cNvSpPr/>
      </xdr:nvSpPr>
      <xdr:spPr>
        <a:xfrm>
          <a:off x="221107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59726</xdr:rowOff>
    </xdr:from>
    <xdr:ext cx="534377" cy="259045"/>
    <xdr:sp macro="" textlink="">
      <xdr:nvSpPr>
        <xdr:cNvPr id="867" name="繰出金該当値テキスト"/>
        <xdr:cNvSpPr txBox="1"/>
      </xdr:nvSpPr>
      <xdr:spPr>
        <a:xfrm>
          <a:off x="22212300" y="13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42894</xdr:rowOff>
    </xdr:from>
    <xdr:to>
      <xdr:col>112</xdr:col>
      <xdr:colOff>38100</xdr:colOff>
      <xdr:row>76</xdr:row>
      <xdr:rowOff>144494</xdr:rowOff>
    </xdr:to>
    <xdr:sp macro="" textlink="">
      <xdr:nvSpPr>
        <xdr:cNvPr id="868" name="楕円 867"/>
        <xdr:cNvSpPr/>
      </xdr:nvSpPr>
      <xdr:spPr>
        <a:xfrm>
          <a:off x="21272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135621</xdr:rowOff>
    </xdr:from>
    <xdr:ext cx="534377" cy="259045"/>
    <xdr:sp macro="" textlink="">
      <xdr:nvSpPr>
        <xdr:cNvPr id="869" name="テキスト ボックス 868"/>
        <xdr:cNvSpPr txBox="1"/>
      </xdr:nvSpPr>
      <xdr:spPr>
        <a:xfrm>
          <a:off x="21056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44875</xdr:rowOff>
    </xdr:from>
    <xdr:to>
      <xdr:col>107</xdr:col>
      <xdr:colOff>101600</xdr:colOff>
      <xdr:row>76</xdr:row>
      <xdr:rowOff>146475</xdr:rowOff>
    </xdr:to>
    <xdr:sp macro="" textlink="">
      <xdr:nvSpPr>
        <xdr:cNvPr id="870" name="楕円 869"/>
        <xdr:cNvSpPr/>
      </xdr:nvSpPr>
      <xdr:spPr>
        <a:xfrm>
          <a:off x="20383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137602</xdr:rowOff>
    </xdr:from>
    <xdr:ext cx="534377" cy="259045"/>
    <xdr:sp macro="" textlink="">
      <xdr:nvSpPr>
        <xdr:cNvPr id="871" name="テキスト ボックス 870"/>
        <xdr:cNvSpPr txBox="1"/>
      </xdr:nvSpPr>
      <xdr:spPr>
        <a:xfrm>
          <a:off x="20167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52191</xdr:rowOff>
    </xdr:from>
    <xdr:to>
      <xdr:col>102</xdr:col>
      <xdr:colOff>165100</xdr:colOff>
      <xdr:row>76</xdr:row>
      <xdr:rowOff>153791</xdr:rowOff>
    </xdr:to>
    <xdr:sp macro="" textlink="">
      <xdr:nvSpPr>
        <xdr:cNvPr id="872" name="楕円 871"/>
        <xdr:cNvSpPr/>
      </xdr:nvSpPr>
      <xdr:spPr>
        <a:xfrm>
          <a:off x="19494500" y="130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170318</xdr:rowOff>
    </xdr:from>
    <xdr:ext cx="534377" cy="259045"/>
    <xdr:sp macro="" textlink="">
      <xdr:nvSpPr>
        <xdr:cNvPr id="873" name="テキスト ボックス 872"/>
        <xdr:cNvSpPr txBox="1"/>
      </xdr:nvSpPr>
      <xdr:spPr>
        <a:xfrm>
          <a:off x="19278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119990</xdr:rowOff>
    </xdr:from>
    <xdr:to>
      <xdr:col>98</xdr:col>
      <xdr:colOff>38100</xdr:colOff>
      <xdr:row>77</xdr:row>
      <xdr:rowOff>50140</xdr:rowOff>
    </xdr:to>
    <xdr:sp macro="" textlink="">
      <xdr:nvSpPr>
        <xdr:cNvPr id="874" name="楕円 873"/>
        <xdr:cNvSpPr/>
      </xdr:nvSpPr>
      <xdr:spPr>
        <a:xfrm>
          <a:off x="18605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41267</xdr:rowOff>
    </xdr:from>
    <xdr:ext cx="534377" cy="259045"/>
    <xdr:sp macro="" textlink="">
      <xdr:nvSpPr>
        <xdr:cNvPr id="875" name="テキスト ボックス 874"/>
        <xdr:cNvSpPr txBox="1"/>
      </xdr:nvSpPr>
      <xdr:spPr>
        <a:xfrm>
          <a:off x="18389111" y="13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変動の大きかったところとして、普通建設事業費は、前年度に比べ大きく</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地域交流施設やまちの駅の施設整備が完了したことや、知多武豊駅東区画整理事業の用地交渉の進捗に合わせ、補償費が少ない年度であったこと</a:t>
          </a:r>
          <a:r>
            <a:rPr kumimoji="1" lang="ja-JP" altLang="en-US" sz="1100">
              <a:solidFill>
                <a:schemeClr val="dk1"/>
              </a:solidFill>
              <a:effectLst/>
              <a:latin typeface="+mn-lt"/>
              <a:ea typeface="+mn-ea"/>
              <a:cs typeface="+mn-cs"/>
            </a:rPr>
            <a:t>も影響している。平成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年度の主な増加要因としては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畜産農家を核とし、地域の関係事業者が連携・結集し、地域ぐるみで高収益型の畜産を実現するための体制「畜産クラスター協議会」の設立に伴い支出する、施設整備を行うための畜産・酪農収益力強化整備等特別対策事業補助金（</a:t>
          </a:r>
          <a:r>
            <a:rPr kumimoji="1" lang="en-US" altLang="ja-JP" sz="1100">
              <a:solidFill>
                <a:schemeClr val="dk1"/>
              </a:solidFill>
              <a:effectLst/>
              <a:latin typeface="+mn-lt"/>
              <a:ea typeface="+mn-ea"/>
              <a:cs typeface="+mn-cs"/>
            </a:rPr>
            <a:t>+398,336</a:t>
          </a:r>
          <a:r>
            <a:rPr kumimoji="1" lang="ja-JP" altLang="en-US" sz="1100">
              <a:solidFill>
                <a:schemeClr val="dk1"/>
              </a:solidFill>
              <a:effectLst/>
              <a:latin typeface="+mn-lt"/>
              <a:ea typeface="+mn-ea"/>
              <a:cs typeface="+mn-cs"/>
            </a:rPr>
            <a:t>千円）の増加が最も大きい。また、昨年は少なかった</a:t>
          </a:r>
          <a:r>
            <a:rPr kumimoji="1" lang="ja-JP" altLang="ja-JP" sz="1100">
              <a:solidFill>
                <a:schemeClr val="dk1"/>
              </a:solidFill>
              <a:effectLst/>
              <a:latin typeface="+mn-lt"/>
              <a:ea typeface="+mn-ea"/>
              <a:cs typeface="+mn-cs"/>
            </a:rPr>
            <a:t>知多武豊駅東区画整理事業</a:t>
          </a:r>
          <a:r>
            <a:rPr kumimoji="1" lang="ja-JP" altLang="en-US" sz="1100">
              <a:solidFill>
                <a:schemeClr val="dk1"/>
              </a:solidFill>
              <a:effectLst/>
              <a:latin typeface="+mn-lt"/>
              <a:ea typeface="+mn-ea"/>
              <a:cs typeface="+mn-cs"/>
            </a:rPr>
            <a:t>に伴う物件移転補償や、本町の中心部を東西に走る武豊港線の拡幅に伴う物件補償費などが増加したことも要因である。</a:t>
          </a:r>
          <a:r>
            <a:rPr kumimoji="1" lang="ja-JP" altLang="ja-JP" sz="1100">
              <a:solidFill>
                <a:schemeClr val="dk1"/>
              </a:solidFill>
              <a:effectLst/>
              <a:latin typeface="+mn-lt"/>
              <a:ea typeface="+mn-ea"/>
              <a:cs typeface="+mn-cs"/>
            </a:rPr>
            <a:t>今後は、将来のまちづくりを見据えた中で必要と考えられる大型施設の建設事業や公園整備、継続的な区画整理に伴う物件補償などの予定もあるため、事業費が過大とならないよう、事業の取捨選択を徹底していく。維持補修費においても、施設の老朽化等の影響を受け費用の増加が懸念されるため、公共施設等総合管理計画や各種個別施設計画に基づき、経費の平準化に努めながら、必要な維持補修を行っていく。扶助費においては、今後も福祉施策の充実により増加が見込まれる。補助費等については、</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施設管理を一括発注をしたことで一部事務組合への負担金が大きく減少した</a:t>
          </a:r>
          <a:r>
            <a:rPr kumimoji="1" lang="ja-JP" altLang="en-US" sz="1100">
              <a:solidFill>
                <a:schemeClr val="dk1"/>
              </a:solidFill>
              <a:effectLst/>
              <a:latin typeface="+mn-lt"/>
              <a:ea typeface="+mn-ea"/>
              <a:cs typeface="+mn-cs"/>
            </a:rPr>
            <a:t>が、梨子ノ木第二土地区画整理の実施に伴う事業補助金や、人件費等の増加に伴う一部事務組合への負担金の増加などが影響し、数値が上昇している。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43,261
42,364
26.38
13,230,023
12,609,918
602,387
8,270,194
6,171,645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161417</xdr:rowOff>
    </xdr:from>
    <xdr:to>
      <xdr:col>24</xdr:col>
      <xdr:colOff>63500</xdr:colOff>
      <xdr:row>37</xdr:row>
      <xdr:rowOff>15113</xdr:rowOff>
    </xdr:to>
    <xdr:cxnSp macro="">
      <xdr:nvCxnSpPr>
        <xdr:cNvPr id="61" name="直線コネクタ 60"/>
        <xdr:cNvCxnSpPr/>
      </xdr:nvCxnSpPr>
      <xdr:spPr>
        <a:xfrm flipV="1">
          <a:off x="3797300" y="633361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42545</xdr:rowOff>
    </xdr:from>
    <xdr:to>
      <xdr:col>19</xdr:col>
      <xdr:colOff>177800</xdr:colOff>
      <xdr:row>37</xdr:row>
      <xdr:rowOff>15113</xdr:rowOff>
    </xdr:to>
    <xdr:cxnSp macro="">
      <xdr:nvCxnSpPr>
        <xdr:cNvPr id="64" name="直線コネクタ 63"/>
        <xdr:cNvCxnSpPr/>
      </xdr:nvCxnSpPr>
      <xdr:spPr>
        <a:xfrm>
          <a:off x="2908300" y="621474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21590</xdr:rowOff>
    </xdr:from>
    <xdr:to>
      <xdr:col>15</xdr:col>
      <xdr:colOff>50800</xdr:colOff>
      <xdr:row>36</xdr:row>
      <xdr:rowOff>42545</xdr:rowOff>
    </xdr:to>
    <xdr:cxnSp macro="">
      <xdr:nvCxnSpPr>
        <xdr:cNvPr id="67" name="直線コネクタ 66"/>
        <xdr:cNvCxnSpPr/>
      </xdr:nvCxnSpPr>
      <xdr:spPr>
        <a:xfrm>
          <a:off x="2019300" y="61937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21590</xdr:rowOff>
    </xdr:from>
    <xdr:to>
      <xdr:col>10</xdr:col>
      <xdr:colOff>114300</xdr:colOff>
      <xdr:row>36</xdr:row>
      <xdr:rowOff>38354</xdr:rowOff>
    </xdr:to>
    <xdr:cxnSp macro="">
      <xdr:nvCxnSpPr>
        <xdr:cNvPr id="70" name="直線コネクタ 69"/>
        <xdr:cNvCxnSpPr/>
      </xdr:nvCxnSpPr>
      <xdr:spPr>
        <a:xfrm flipV="1">
          <a:off x="1130300" y="619379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135763</xdr:rowOff>
    </xdr:from>
    <xdr:to>
      <xdr:col>20</xdr:col>
      <xdr:colOff>38100</xdr:colOff>
      <xdr:row>37</xdr:row>
      <xdr:rowOff>65913</xdr:rowOff>
    </xdr:to>
    <xdr:sp macro="" textlink="">
      <xdr:nvSpPr>
        <xdr:cNvPr id="82" name="楕円 81"/>
        <xdr:cNvSpPr/>
      </xdr:nvSpPr>
      <xdr:spPr>
        <a:xfrm>
          <a:off x="3746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57040</xdr:rowOff>
    </xdr:from>
    <xdr:ext cx="469744" cy="259045"/>
    <xdr:sp macro="" textlink="">
      <xdr:nvSpPr>
        <xdr:cNvPr id="83" name="テキスト ボックス 82"/>
        <xdr:cNvSpPr txBox="1"/>
      </xdr:nvSpPr>
      <xdr:spPr>
        <a:xfrm>
          <a:off x="3562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84472</xdr:rowOff>
    </xdr:from>
    <xdr:ext cx="469744" cy="259045"/>
    <xdr:sp macro="" textlink="">
      <xdr:nvSpPr>
        <xdr:cNvPr id="85" name="テキスト ボックス 84"/>
        <xdr:cNvSpPr txBox="1"/>
      </xdr:nvSpPr>
      <xdr:spPr>
        <a:xfrm>
          <a:off x="2673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142240</xdr:rowOff>
    </xdr:from>
    <xdr:to>
      <xdr:col>10</xdr:col>
      <xdr:colOff>165100</xdr:colOff>
      <xdr:row>36</xdr:row>
      <xdr:rowOff>72390</xdr:rowOff>
    </xdr:to>
    <xdr:sp macro="" textlink="">
      <xdr:nvSpPr>
        <xdr:cNvPr id="86" name="楕円 85"/>
        <xdr:cNvSpPr/>
      </xdr:nvSpPr>
      <xdr:spPr>
        <a:xfrm>
          <a:off x="196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63517</xdr:rowOff>
    </xdr:from>
    <xdr:ext cx="469744" cy="259045"/>
    <xdr:sp macro="" textlink="">
      <xdr:nvSpPr>
        <xdr:cNvPr id="87" name="テキスト ボックス 86"/>
        <xdr:cNvSpPr txBox="1"/>
      </xdr:nvSpPr>
      <xdr:spPr>
        <a:xfrm>
          <a:off x="1784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159004</xdr:rowOff>
    </xdr:from>
    <xdr:to>
      <xdr:col>6</xdr:col>
      <xdr:colOff>38100</xdr:colOff>
      <xdr:row>36</xdr:row>
      <xdr:rowOff>89154</xdr:rowOff>
    </xdr:to>
    <xdr:sp macro="" textlink="">
      <xdr:nvSpPr>
        <xdr:cNvPr id="88" name="楕円 87"/>
        <xdr:cNvSpPr/>
      </xdr:nvSpPr>
      <xdr:spPr>
        <a:xfrm>
          <a:off x="1079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80281</xdr:rowOff>
    </xdr:from>
    <xdr:ext cx="469744" cy="259045"/>
    <xdr:sp macro="" textlink="">
      <xdr:nvSpPr>
        <xdr:cNvPr id="89" name="テキスト ボックス 88"/>
        <xdr:cNvSpPr txBox="1"/>
      </xdr:nvSpPr>
      <xdr:spPr>
        <a:xfrm>
          <a:off x="895428"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154681</xdr:rowOff>
    </xdr:from>
    <xdr:to>
      <xdr:col>24</xdr:col>
      <xdr:colOff>63500</xdr:colOff>
      <xdr:row>58</xdr:row>
      <xdr:rowOff>620</xdr:rowOff>
    </xdr:to>
    <xdr:cxnSp macro="">
      <xdr:nvCxnSpPr>
        <xdr:cNvPr id="118" name="直線コネクタ 117"/>
        <xdr:cNvCxnSpPr/>
      </xdr:nvCxnSpPr>
      <xdr:spPr>
        <a:xfrm>
          <a:off x="3797300" y="9927331"/>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153195</xdr:rowOff>
    </xdr:from>
    <xdr:to>
      <xdr:col>19</xdr:col>
      <xdr:colOff>177800</xdr:colOff>
      <xdr:row>57</xdr:row>
      <xdr:rowOff>154681</xdr:rowOff>
    </xdr:to>
    <xdr:cxnSp macro="">
      <xdr:nvCxnSpPr>
        <xdr:cNvPr id="121" name="直線コネクタ 120"/>
        <xdr:cNvCxnSpPr/>
      </xdr:nvCxnSpPr>
      <xdr:spPr>
        <a:xfrm>
          <a:off x="2908300" y="992584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151626</xdr:rowOff>
    </xdr:from>
    <xdr:to>
      <xdr:col>15</xdr:col>
      <xdr:colOff>50800</xdr:colOff>
      <xdr:row>57</xdr:row>
      <xdr:rowOff>153195</xdr:rowOff>
    </xdr:to>
    <xdr:cxnSp macro="">
      <xdr:nvCxnSpPr>
        <xdr:cNvPr id="124" name="直線コネクタ 123"/>
        <xdr:cNvCxnSpPr/>
      </xdr:nvCxnSpPr>
      <xdr:spPr>
        <a:xfrm>
          <a:off x="2019300" y="992427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151626</xdr:rowOff>
    </xdr:from>
    <xdr:to>
      <xdr:col>10</xdr:col>
      <xdr:colOff>114300</xdr:colOff>
      <xdr:row>57</xdr:row>
      <xdr:rowOff>163154</xdr:rowOff>
    </xdr:to>
    <xdr:cxnSp macro="">
      <xdr:nvCxnSpPr>
        <xdr:cNvPr id="127" name="直線コネクタ 126"/>
        <xdr:cNvCxnSpPr/>
      </xdr:nvCxnSpPr>
      <xdr:spPr>
        <a:xfrm flipV="1">
          <a:off x="1130300" y="992427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121270</xdr:rowOff>
    </xdr:from>
    <xdr:to>
      <xdr:col>24</xdr:col>
      <xdr:colOff>114300</xdr:colOff>
      <xdr:row>58</xdr:row>
      <xdr:rowOff>51420</xdr:rowOff>
    </xdr:to>
    <xdr:sp macro="" textlink="">
      <xdr:nvSpPr>
        <xdr:cNvPr id="137" name="楕円 136"/>
        <xdr:cNvSpPr/>
      </xdr:nvSpPr>
      <xdr:spPr>
        <a:xfrm>
          <a:off x="4584700" y="98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36197</xdr:rowOff>
    </xdr:from>
    <xdr:ext cx="534377" cy="259045"/>
    <xdr:sp macro="" textlink="">
      <xdr:nvSpPr>
        <xdr:cNvPr id="138" name="総務費該当値テキスト"/>
        <xdr:cNvSpPr txBox="1"/>
      </xdr:nvSpPr>
      <xdr:spPr>
        <a:xfrm>
          <a:off x="4686300" y="980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103881</xdr:rowOff>
    </xdr:from>
    <xdr:to>
      <xdr:col>20</xdr:col>
      <xdr:colOff>38100</xdr:colOff>
      <xdr:row>58</xdr:row>
      <xdr:rowOff>34031</xdr:rowOff>
    </xdr:to>
    <xdr:sp macro="" textlink="">
      <xdr:nvSpPr>
        <xdr:cNvPr id="139" name="楕円 138"/>
        <xdr:cNvSpPr/>
      </xdr:nvSpPr>
      <xdr:spPr>
        <a:xfrm>
          <a:off x="3746500" y="9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25158</xdr:rowOff>
    </xdr:from>
    <xdr:ext cx="534377" cy="259045"/>
    <xdr:sp macro="" textlink="">
      <xdr:nvSpPr>
        <xdr:cNvPr id="140" name="テキスト ボックス 139"/>
        <xdr:cNvSpPr txBox="1"/>
      </xdr:nvSpPr>
      <xdr:spPr>
        <a:xfrm>
          <a:off x="3530111" y="99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102395</xdr:rowOff>
    </xdr:from>
    <xdr:to>
      <xdr:col>15</xdr:col>
      <xdr:colOff>101600</xdr:colOff>
      <xdr:row>58</xdr:row>
      <xdr:rowOff>32545</xdr:rowOff>
    </xdr:to>
    <xdr:sp macro="" textlink="">
      <xdr:nvSpPr>
        <xdr:cNvPr id="141" name="楕円 140"/>
        <xdr:cNvSpPr/>
      </xdr:nvSpPr>
      <xdr:spPr>
        <a:xfrm>
          <a:off x="2857500" y="98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23672</xdr:rowOff>
    </xdr:from>
    <xdr:ext cx="534377" cy="259045"/>
    <xdr:sp macro="" textlink="">
      <xdr:nvSpPr>
        <xdr:cNvPr id="142" name="テキスト ボックス 141"/>
        <xdr:cNvSpPr txBox="1"/>
      </xdr:nvSpPr>
      <xdr:spPr>
        <a:xfrm>
          <a:off x="2641111" y="99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100826</xdr:rowOff>
    </xdr:from>
    <xdr:to>
      <xdr:col>10</xdr:col>
      <xdr:colOff>165100</xdr:colOff>
      <xdr:row>58</xdr:row>
      <xdr:rowOff>30976</xdr:rowOff>
    </xdr:to>
    <xdr:sp macro="" textlink="">
      <xdr:nvSpPr>
        <xdr:cNvPr id="143" name="楕円 142"/>
        <xdr:cNvSpPr/>
      </xdr:nvSpPr>
      <xdr:spPr>
        <a:xfrm>
          <a:off x="1968500" y="98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22103</xdr:rowOff>
    </xdr:from>
    <xdr:ext cx="534377" cy="259045"/>
    <xdr:sp macro="" textlink="">
      <xdr:nvSpPr>
        <xdr:cNvPr id="144" name="テキスト ボックス 143"/>
        <xdr:cNvSpPr txBox="1"/>
      </xdr:nvSpPr>
      <xdr:spPr>
        <a:xfrm>
          <a:off x="1752111" y="99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112354</xdr:rowOff>
    </xdr:from>
    <xdr:to>
      <xdr:col>6</xdr:col>
      <xdr:colOff>38100</xdr:colOff>
      <xdr:row>58</xdr:row>
      <xdr:rowOff>42504</xdr:rowOff>
    </xdr:to>
    <xdr:sp macro="" textlink="">
      <xdr:nvSpPr>
        <xdr:cNvPr id="145" name="楕円 144"/>
        <xdr:cNvSpPr/>
      </xdr:nvSpPr>
      <xdr:spPr>
        <a:xfrm>
          <a:off x="1079500" y="9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33631</xdr:rowOff>
    </xdr:from>
    <xdr:ext cx="534377" cy="259045"/>
    <xdr:sp macro="" textlink="">
      <xdr:nvSpPr>
        <xdr:cNvPr id="146" name="テキスト ボックス 145"/>
        <xdr:cNvSpPr txBox="1"/>
      </xdr:nvSpPr>
      <xdr:spPr>
        <a:xfrm>
          <a:off x="863111" y="99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76383</xdr:rowOff>
    </xdr:from>
    <xdr:to>
      <xdr:col>24</xdr:col>
      <xdr:colOff>63500</xdr:colOff>
      <xdr:row>78</xdr:row>
      <xdr:rowOff>86505</xdr:rowOff>
    </xdr:to>
    <xdr:cxnSp macro="">
      <xdr:nvCxnSpPr>
        <xdr:cNvPr id="174" name="直線コネクタ 173"/>
        <xdr:cNvCxnSpPr/>
      </xdr:nvCxnSpPr>
      <xdr:spPr>
        <a:xfrm flipV="1">
          <a:off x="3797300" y="13449483"/>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86505</xdr:rowOff>
    </xdr:from>
    <xdr:to>
      <xdr:col>19</xdr:col>
      <xdr:colOff>177800</xdr:colOff>
      <xdr:row>78</xdr:row>
      <xdr:rowOff>99380</xdr:rowOff>
    </xdr:to>
    <xdr:cxnSp macro="">
      <xdr:nvCxnSpPr>
        <xdr:cNvPr id="177" name="直線コネクタ 176"/>
        <xdr:cNvCxnSpPr/>
      </xdr:nvCxnSpPr>
      <xdr:spPr>
        <a:xfrm flipV="1">
          <a:off x="2908300" y="1345960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33999</xdr:rowOff>
    </xdr:from>
    <xdr:to>
      <xdr:col>15</xdr:col>
      <xdr:colOff>50800</xdr:colOff>
      <xdr:row>78</xdr:row>
      <xdr:rowOff>99380</xdr:rowOff>
    </xdr:to>
    <xdr:cxnSp macro="">
      <xdr:nvCxnSpPr>
        <xdr:cNvPr id="180" name="直線コネクタ 179"/>
        <xdr:cNvCxnSpPr/>
      </xdr:nvCxnSpPr>
      <xdr:spPr>
        <a:xfrm>
          <a:off x="2019300" y="13407099"/>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33999</xdr:rowOff>
    </xdr:from>
    <xdr:to>
      <xdr:col>10</xdr:col>
      <xdr:colOff>114300</xdr:colOff>
      <xdr:row>78</xdr:row>
      <xdr:rowOff>142768</xdr:rowOff>
    </xdr:to>
    <xdr:cxnSp macro="">
      <xdr:nvCxnSpPr>
        <xdr:cNvPr id="183" name="直線コネクタ 182"/>
        <xdr:cNvCxnSpPr/>
      </xdr:nvCxnSpPr>
      <xdr:spPr>
        <a:xfrm flipV="1">
          <a:off x="1130300" y="13407099"/>
          <a:ext cx="889000" cy="10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25583</xdr:rowOff>
    </xdr:from>
    <xdr:to>
      <xdr:col>24</xdr:col>
      <xdr:colOff>114300</xdr:colOff>
      <xdr:row>78</xdr:row>
      <xdr:rowOff>127183</xdr:rowOff>
    </xdr:to>
    <xdr:sp macro="" textlink="">
      <xdr:nvSpPr>
        <xdr:cNvPr id="193" name="楕円 192"/>
        <xdr:cNvSpPr/>
      </xdr:nvSpPr>
      <xdr:spPr>
        <a:xfrm>
          <a:off x="4584700" y="133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111960</xdr:rowOff>
    </xdr:from>
    <xdr:ext cx="599010" cy="259045"/>
    <xdr:sp macro="" textlink="">
      <xdr:nvSpPr>
        <xdr:cNvPr id="194" name="民生費該当値テキスト"/>
        <xdr:cNvSpPr txBox="1"/>
      </xdr:nvSpPr>
      <xdr:spPr>
        <a:xfrm>
          <a:off x="4686300" y="133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35705</xdr:rowOff>
    </xdr:from>
    <xdr:to>
      <xdr:col>20</xdr:col>
      <xdr:colOff>38100</xdr:colOff>
      <xdr:row>78</xdr:row>
      <xdr:rowOff>137305</xdr:rowOff>
    </xdr:to>
    <xdr:sp macro="" textlink="">
      <xdr:nvSpPr>
        <xdr:cNvPr id="195" name="楕円 194"/>
        <xdr:cNvSpPr/>
      </xdr:nvSpPr>
      <xdr:spPr>
        <a:xfrm>
          <a:off x="3746500" y="134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128432</xdr:rowOff>
    </xdr:from>
    <xdr:ext cx="599010" cy="259045"/>
    <xdr:sp macro="" textlink="">
      <xdr:nvSpPr>
        <xdr:cNvPr id="196" name="テキスト ボックス 195"/>
        <xdr:cNvSpPr txBox="1"/>
      </xdr:nvSpPr>
      <xdr:spPr>
        <a:xfrm>
          <a:off x="3497795" y="135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48580</xdr:rowOff>
    </xdr:from>
    <xdr:to>
      <xdr:col>15</xdr:col>
      <xdr:colOff>101600</xdr:colOff>
      <xdr:row>78</xdr:row>
      <xdr:rowOff>150180</xdr:rowOff>
    </xdr:to>
    <xdr:sp macro="" textlink="">
      <xdr:nvSpPr>
        <xdr:cNvPr id="197" name="楕円 196"/>
        <xdr:cNvSpPr/>
      </xdr:nvSpPr>
      <xdr:spPr>
        <a:xfrm>
          <a:off x="2857500" y="134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141307</xdr:rowOff>
    </xdr:from>
    <xdr:ext cx="599010" cy="259045"/>
    <xdr:sp macro="" textlink="">
      <xdr:nvSpPr>
        <xdr:cNvPr id="198" name="テキスト ボックス 197"/>
        <xdr:cNvSpPr txBox="1"/>
      </xdr:nvSpPr>
      <xdr:spPr>
        <a:xfrm>
          <a:off x="2608795" y="135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154649</xdr:rowOff>
    </xdr:from>
    <xdr:to>
      <xdr:col>10</xdr:col>
      <xdr:colOff>165100</xdr:colOff>
      <xdr:row>78</xdr:row>
      <xdr:rowOff>84799</xdr:rowOff>
    </xdr:to>
    <xdr:sp macro="" textlink="">
      <xdr:nvSpPr>
        <xdr:cNvPr id="199" name="楕円 198"/>
        <xdr:cNvSpPr/>
      </xdr:nvSpPr>
      <xdr:spPr>
        <a:xfrm>
          <a:off x="1968500" y="133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101326</xdr:rowOff>
    </xdr:from>
    <xdr:ext cx="599010" cy="259045"/>
    <xdr:sp macro="" textlink="">
      <xdr:nvSpPr>
        <xdr:cNvPr id="200" name="テキスト ボックス 199"/>
        <xdr:cNvSpPr txBox="1"/>
      </xdr:nvSpPr>
      <xdr:spPr>
        <a:xfrm>
          <a:off x="1719795" y="1313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91968</xdr:rowOff>
    </xdr:from>
    <xdr:to>
      <xdr:col>6</xdr:col>
      <xdr:colOff>38100</xdr:colOff>
      <xdr:row>79</xdr:row>
      <xdr:rowOff>22118</xdr:rowOff>
    </xdr:to>
    <xdr:sp macro="" textlink="">
      <xdr:nvSpPr>
        <xdr:cNvPr id="201" name="楕円 200"/>
        <xdr:cNvSpPr/>
      </xdr:nvSpPr>
      <xdr:spPr>
        <a:xfrm>
          <a:off x="1079500" y="13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13245</xdr:rowOff>
    </xdr:from>
    <xdr:ext cx="534377" cy="259045"/>
    <xdr:sp macro="" textlink="">
      <xdr:nvSpPr>
        <xdr:cNvPr id="202" name="テキスト ボックス 201"/>
        <xdr:cNvSpPr txBox="1"/>
      </xdr:nvSpPr>
      <xdr:spPr>
        <a:xfrm>
          <a:off x="863111" y="135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90170</xdr:rowOff>
    </xdr:from>
    <xdr:to>
      <xdr:col>24</xdr:col>
      <xdr:colOff>63500</xdr:colOff>
      <xdr:row>97</xdr:row>
      <xdr:rowOff>94590</xdr:rowOff>
    </xdr:to>
    <xdr:cxnSp macro="">
      <xdr:nvCxnSpPr>
        <xdr:cNvPr id="231" name="直線コネクタ 230"/>
        <xdr:cNvCxnSpPr/>
      </xdr:nvCxnSpPr>
      <xdr:spPr>
        <a:xfrm>
          <a:off x="3797300" y="1672082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54978</xdr:rowOff>
    </xdr:from>
    <xdr:to>
      <xdr:col>19</xdr:col>
      <xdr:colOff>177800</xdr:colOff>
      <xdr:row>97</xdr:row>
      <xdr:rowOff>90170</xdr:rowOff>
    </xdr:to>
    <xdr:cxnSp macro="">
      <xdr:nvCxnSpPr>
        <xdr:cNvPr id="234" name="直線コネクタ 233"/>
        <xdr:cNvCxnSpPr/>
      </xdr:nvCxnSpPr>
      <xdr:spPr>
        <a:xfrm>
          <a:off x="2908300" y="16685628"/>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54978</xdr:rowOff>
    </xdr:from>
    <xdr:to>
      <xdr:col>15</xdr:col>
      <xdr:colOff>50800</xdr:colOff>
      <xdr:row>97</xdr:row>
      <xdr:rowOff>70117</xdr:rowOff>
    </xdr:to>
    <xdr:cxnSp macro="">
      <xdr:nvCxnSpPr>
        <xdr:cNvPr id="237" name="直線コネクタ 236"/>
        <xdr:cNvCxnSpPr/>
      </xdr:nvCxnSpPr>
      <xdr:spPr>
        <a:xfrm flipV="1">
          <a:off x="2019300" y="16685628"/>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70117</xdr:rowOff>
    </xdr:from>
    <xdr:to>
      <xdr:col>10</xdr:col>
      <xdr:colOff>114300</xdr:colOff>
      <xdr:row>97</xdr:row>
      <xdr:rowOff>74333</xdr:rowOff>
    </xdr:to>
    <xdr:cxnSp macro="">
      <xdr:nvCxnSpPr>
        <xdr:cNvPr id="240" name="直線コネクタ 239"/>
        <xdr:cNvCxnSpPr/>
      </xdr:nvCxnSpPr>
      <xdr:spPr>
        <a:xfrm flipV="1">
          <a:off x="1130300" y="16700767"/>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43790</xdr:rowOff>
    </xdr:from>
    <xdr:to>
      <xdr:col>24</xdr:col>
      <xdr:colOff>114300</xdr:colOff>
      <xdr:row>97</xdr:row>
      <xdr:rowOff>145390</xdr:rowOff>
    </xdr:to>
    <xdr:sp macro="" textlink="">
      <xdr:nvSpPr>
        <xdr:cNvPr id="250" name="楕円 249"/>
        <xdr:cNvSpPr/>
      </xdr:nvSpPr>
      <xdr:spPr>
        <a:xfrm>
          <a:off x="4584700" y="16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130167</xdr:rowOff>
    </xdr:from>
    <xdr:ext cx="534377" cy="259045"/>
    <xdr:sp macro="" textlink="">
      <xdr:nvSpPr>
        <xdr:cNvPr id="251" name="衛生費該当値テキスト"/>
        <xdr:cNvSpPr txBox="1"/>
      </xdr:nvSpPr>
      <xdr:spPr>
        <a:xfrm>
          <a:off x="4686300" y="165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39370</xdr:rowOff>
    </xdr:from>
    <xdr:to>
      <xdr:col>20</xdr:col>
      <xdr:colOff>38100</xdr:colOff>
      <xdr:row>97</xdr:row>
      <xdr:rowOff>140970</xdr:rowOff>
    </xdr:to>
    <xdr:sp macro="" textlink="">
      <xdr:nvSpPr>
        <xdr:cNvPr id="252" name="楕円 251"/>
        <xdr:cNvSpPr/>
      </xdr:nvSpPr>
      <xdr:spPr>
        <a:xfrm>
          <a:off x="3746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132097</xdr:rowOff>
    </xdr:from>
    <xdr:ext cx="534377" cy="259045"/>
    <xdr:sp macro="" textlink="">
      <xdr:nvSpPr>
        <xdr:cNvPr id="253" name="テキスト ボックス 252"/>
        <xdr:cNvSpPr txBox="1"/>
      </xdr:nvSpPr>
      <xdr:spPr>
        <a:xfrm>
          <a:off x="3530111" y="167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4178</xdr:rowOff>
    </xdr:from>
    <xdr:to>
      <xdr:col>15</xdr:col>
      <xdr:colOff>101600</xdr:colOff>
      <xdr:row>97</xdr:row>
      <xdr:rowOff>105778</xdr:rowOff>
    </xdr:to>
    <xdr:sp macro="" textlink="">
      <xdr:nvSpPr>
        <xdr:cNvPr id="254" name="楕円 253"/>
        <xdr:cNvSpPr/>
      </xdr:nvSpPr>
      <xdr:spPr>
        <a:xfrm>
          <a:off x="2857500" y="166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96905</xdr:rowOff>
    </xdr:from>
    <xdr:ext cx="534377" cy="259045"/>
    <xdr:sp macro="" textlink="">
      <xdr:nvSpPr>
        <xdr:cNvPr id="255" name="テキスト ボックス 254"/>
        <xdr:cNvSpPr txBox="1"/>
      </xdr:nvSpPr>
      <xdr:spPr>
        <a:xfrm>
          <a:off x="2641111" y="167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19317</xdr:rowOff>
    </xdr:from>
    <xdr:to>
      <xdr:col>10</xdr:col>
      <xdr:colOff>165100</xdr:colOff>
      <xdr:row>97</xdr:row>
      <xdr:rowOff>120917</xdr:rowOff>
    </xdr:to>
    <xdr:sp macro="" textlink="">
      <xdr:nvSpPr>
        <xdr:cNvPr id="256" name="楕円 255"/>
        <xdr:cNvSpPr/>
      </xdr:nvSpPr>
      <xdr:spPr>
        <a:xfrm>
          <a:off x="1968500" y="16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112044</xdr:rowOff>
    </xdr:from>
    <xdr:ext cx="534377" cy="259045"/>
    <xdr:sp macro="" textlink="">
      <xdr:nvSpPr>
        <xdr:cNvPr id="257" name="テキスト ボックス 256"/>
        <xdr:cNvSpPr txBox="1"/>
      </xdr:nvSpPr>
      <xdr:spPr>
        <a:xfrm>
          <a:off x="1752111" y="167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23533</xdr:rowOff>
    </xdr:from>
    <xdr:to>
      <xdr:col>6</xdr:col>
      <xdr:colOff>38100</xdr:colOff>
      <xdr:row>97</xdr:row>
      <xdr:rowOff>125133</xdr:rowOff>
    </xdr:to>
    <xdr:sp macro="" textlink="">
      <xdr:nvSpPr>
        <xdr:cNvPr id="258" name="楕円 257"/>
        <xdr:cNvSpPr/>
      </xdr:nvSpPr>
      <xdr:spPr>
        <a:xfrm>
          <a:off x="1079500" y="166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116260</xdr:rowOff>
    </xdr:from>
    <xdr:ext cx="534377" cy="259045"/>
    <xdr:sp macro="" textlink="">
      <xdr:nvSpPr>
        <xdr:cNvPr id="259" name="テキスト ボックス 258"/>
        <xdr:cNvSpPr txBox="1"/>
      </xdr:nvSpPr>
      <xdr:spPr>
        <a:xfrm>
          <a:off x="863111" y="167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103124</xdr:rowOff>
    </xdr:from>
    <xdr:to>
      <xdr:col>55</xdr:col>
      <xdr:colOff>0</xdr:colOff>
      <xdr:row>38</xdr:row>
      <xdr:rowOff>50546</xdr:rowOff>
    </xdr:to>
    <xdr:cxnSp macro="">
      <xdr:nvCxnSpPr>
        <xdr:cNvPr id="290" name="直線コネクタ 289"/>
        <xdr:cNvCxnSpPr/>
      </xdr:nvCxnSpPr>
      <xdr:spPr>
        <a:xfrm>
          <a:off x="9639300" y="644677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103124</xdr:rowOff>
    </xdr:from>
    <xdr:to>
      <xdr:col>50</xdr:col>
      <xdr:colOff>114300</xdr:colOff>
      <xdr:row>38</xdr:row>
      <xdr:rowOff>49566</xdr:rowOff>
    </xdr:to>
    <xdr:cxnSp macro="">
      <xdr:nvCxnSpPr>
        <xdr:cNvPr id="293" name="直線コネクタ 292"/>
        <xdr:cNvCxnSpPr/>
      </xdr:nvCxnSpPr>
      <xdr:spPr>
        <a:xfrm flipV="1">
          <a:off x="8750300" y="6446774"/>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165826</xdr:rowOff>
    </xdr:from>
    <xdr:to>
      <xdr:col>45</xdr:col>
      <xdr:colOff>177800</xdr:colOff>
      <xdr:row>38</xdr:row>
      <xdr:rowOff>49566</xdr:rowOff>
    </xdr:to>
    <xdr:cxnSp macro="">
      <xdr:nvCxnSpPr>
        <xdr:cNvPr id="296" name="直線コネクタ 295"/>
        <xdr:cNvCxnSpPr/>
      </xdr:nvCxnSpPr>
      <xdr:spPr>
        <a:xfrm>
          <a:off x="7861300" y="650947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165826</xdr:rowOff>
    </xdr:from>
    <xdr:to>
      <xdr:col>41</xdr:col>
      <xdr:colOff>50800</xdr:colOff>
      <xdr:row>37</xdr:row>
      <xdr:rowOff>169091</xdr:rowOff>
    </xdr:to>
    <xdr:cxnSp macro="">
      <xdr:nvCxnSpPr>
        <xdr:cNvPr id="299" name="直線コネクタ 298"/>
        <xdr:cNvCxnSpPr/>
      </xdr:nvCxnSpPr>
      <xdr:spPr>
        <a:xfrm flipV="1">
          <a:off x="6972300" y="65094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09" name="楕円 308"/>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149623</xdr:rowOff>
    </xdr:from>
    <xdr:ext cx="378565" cy="259045"/>
    <xdr:sp macro="" textlink="">
      <xdr:nvSpPr>
        <xdr:cNvPr id="310" name="労働費該当値テキスト"/>
        <xdr:cNvSpPr txBox="1"/>
      </xdr:nvSpPr>
      <xdr:spPr>
        <a:xfrm>
          <a:off x="10528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52324</xdr:rowOff>
    </xdr:from>
    <xdr:to>
      <xdr:col>50</xdr:col>
      <xdr:colOff>165100</xdr:colOff>
      <xdr:row>37</xdr:row>
      <xdr:rowOff>153924</xdr:rowOff>
    </xdr:to>
    <xdr:sp macro="" textlink="">
      <xdr:nvSpPr>
        <xdr:cNvPr id="311" name="楕円 310"/>
        <xdr:cNvSpPr/>
      </xdr:nvSpPr>
      <xdr:spPr>
        <a:xfrm>
          <a:off x="958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170451</xdr:rowOff>
    </xdr:from>
    <xdr:ext cx="469744" cy="259045"/>
    <xdr:sp macro="" textlink="">
      <xdr:nvSpPr>
        <xdr:cNvPr id="312" name="テキスト ボックス 311"/>
        <xdr:cNvSpPr txBox="1"/>
      </xdr:nvSpPr>
      <xdr:spPr>
        <a:xfrm>
          <a:off x="9404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170216</xdr:rowOff>
    </xdr:from>
    <xdr:to>
      <xdr:col>46</xdr:col>
      <xdr:colOff>38100</xdr:colOff>
      <xdr:row>38</xdr:row>
      <xdr:rowOff>100366</xdr:rowOff>
    </xdr:to>
    <xdr:sp macro="" textlink="">
      <xdr:nvSpPr>
        <xdr:cNvPr id="313" name="楕円 312"/>
        <xdr:cNvSpPr/>
      </xdr:nvSpPr>
      <xdr:spPr>
        <a:xfrm>
          <a:off x="8699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91493</xdr:rowOff>
    </xdr:from>
    <xdr:ext cx="378565" cy="259045"/>
    <xdr:sp macro="" textlink="">
      <xdr:nvSpPr>
        <xdr:cNvPr id="314" name="テキスト ボックス 313"/>
        <xdr:cNvSpPr txBox="1"/>
      </xdr:nvSpPr>
      <xdr:spPr>
        <a:xfrm>
          <a:off x="8561017" y="660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115026</xdr:rowOff>
    </xdr:from>
    <xdr:to>
      <xdr:col>41</xdr:col>
      <xdr:colOff>101600</xdr:colOff>
      <xdr:row>38</xdr:row>
      <xdr:rowOff>45176</xdr:rowOff>
    </xdr:to>
    <xdr:sp macro="" textlink="">
      <xdr:nvSpPr>
        <xdr:cNvPr id="315" name="楕円 314"/>
        <xdr:cNvSpPr/>
      </xdr:nvSpPr>
      <xdr:spPr>
        <a:xfrm>
          <a:off x="78105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36303</xdr:rowOff>
    </xdr:from>
    <xdr:ext cx="378565" cy="259045"/>
    <xdr:sp macro="" textlink="">
      <xdr:nvSpPr>
        <xdr:cNvPr id="316" name="テキスト ボックス 315"/>
        <xdr:cNvSpPr txBox="1"/>
      </xdr:nvSpPr>
      <xdr:spPr>
        <a:xfrm>
          <a:off x="7672017" y="655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118292</xdr:rowOff>
    </xdr:from>
    <xdr:to>
      <xdr:col>36</xdr:col>
      <xdr:colOff>165100</xdr:colOff>
      <xdr:row>38</xdr:row>
      <xdr:rowOff>48442</xdr:rowOff>
    </xdr:to>
    <xdr:sp macro="" textlink="">
      <xdr:nvSpPr>
        <xdr:cNvPr id="317" name="楕円 316"/>
        <xdr:cNvSpPr/>
      </xdr:nvSpPr>
      <xdr:spPr>
        <a:xfrm>
          <a:off x="6921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39568</xdr:rowOff>
    </xdr:from>
    <xdr:ext cx="378565" cy="259045"/>
    <xdr:sp macro="" textlink="">
      <xdr:nvSpPr>
        <xdr:cNvPr id="318" name="テキスト ボックス 317"/>
        <xdr:cNvSpPr txBox="1"/>
      </xdr:nvSpPr>
      <xdr:spPr>
        <a:xfrm>
          <a:off x="6783017" y="655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133223</xdr:rowOff>
    </xdr:from>
    <xdr:to>
      <xdr:col>55</xdr:col>
      <xdr:colOff>0</xdr:colOff>
      <xdr:row>58</xdr:row>
      <xdr:rowOff>134918</xdr:rowOff>
    </xdr:to>
    <xdr:cxnSp macro="">
      <xdr:nvCxnSpPr>
        <xdr:cNvPr id="347" name="直線コネクタ 346"/>
        <xdr:cNvCxnSpPr/>
      </xdr:nvCxnSpPr>
      <xdr:spPr>
        <a:xfrm flipV="1">
          <a:off x="9639300" y="9905873"/>
          <a:ext cx="8382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130118</xdr:rowOff>
    </xdr:from>
    <xdr:to>
      <xdr:col>50</xdr:col>
      <xdr:colOff>114300</xdr:colOff>
      <xdr:row>58</xdr:row>
      <xdr:rowOff>134918</xdr:rowOff>
    </xdr:to>
    <xdr:cxnSp macro="">
      <xdr:nvCxnSpPr>
        <xdr:cNvPr id="350" name="直線コネクタ 349"/>
        <xdr:cNvCxnSpPr/>
      </xdr:nvCxnSpPr>
      <xdr:spPr>
        <a:xfrm>
          <a:off x="8750300" y="1007421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130118</xdr:rowOff>
    </xdr:from>
    <xdr:to>
      <xdr:col>45</xdr:col>
      <xdr:colOff>177800</xdr:colOff>
      <xdr:row>58</xdr:row>
      <xdr:rowOff>132861</xdr:rowOff>
    </xdr:to>
    <xdr:cxnSp macro="">
      <xdr:nvCxnSpPr>
        <xdr:cNvPr id="353" name="直線コネクタ 352"/>
        <xdr:cNvCxnSpPr/>
      </xdr:nvCxnSpPr>
      <xdr:spPr>
        <a:xfrm flipV="1">
          <a:off x="7861300" y="100742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132861</xdr:rowOff>
    </xdr:from>
    <xdr:to>
      <xdr:col>41</xdr:col>
      <xdr:colOff>50800</xdr:colOff>
      <xdr:row>58</xdr:row>
      <xdr:rowOff>135966</xdr:rowOff>
    </xdr:to>
    <xdr:cxnSp macro="">
      <xdr:nvCxnSpPr>
        <xdr:cNvPr id="356" name="直線コネクタ 355"/>
        <xdr:cNvCxnSpPr/>
      </xdr:nvCxnSpPr>
      <xdr:spPr>
        <a:xfrm flipV="1">
          <a:off x="6972300" y="10076961"/>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82423</xdr:rowOff>
    </xdr:from>
    <xdr:to>
      <xdr:col>55</xdr:col>
      <xdr:colOff>50800</xdr:colOff>
      <xdr:row>58</xdr:row>
      <xdr:rowOff>12573</xdr:rowOff>
    </xdr:to>
    <xdr:sp macro="" textlink="">
      <xdr:nvSpPr>
        <xdr:cNvPr id="366" name="楕円 365"/>
        <xdr:cNvSpPr/>
      </xdr:nvSpPr>
      <xdr:spPr>
        <a:xfrm>
          <a:off x="104267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60850</xdr:rowOff>
    </xdr:from>
    <xdr:ext cx="534377" cy="259045"/>
    <xdr:sp macro="" textlink="">
      <xdr:nvSpPr>
        <xdr:cNvPr id="367" name="農林水産業費該当値テキスト"/>
        <xdr:cNvSpPr txBox="1"/>
      </xdr:nvSpPr>
      <xdr:spPr>
        <a:xfrm>
          <a:off x="10528300" y="98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84118</xdr:rowOff>
    </xdr:from>
    <xdr:to>
      <xdr:col>50</xdr:col>
      <xdr:colOff>165100</xdr:colOff>
      <xdr:row>59</xdr:row>
      <xdr:rowOff>14268</xdr:rowOff>
    </xdr:to>
    <xdr:sp macro="" textlink="">
      <xdr:nvSpPr>
        <xdr:cNvPr id="368" name="楕円 367"/>
        <xdr:cNvSpPr/>
      </xdr:nvSpPr>
      <xdr:spPr>
        <a:xfrm>
          <a:off x="95885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5395</xdr:rowOff>
    </xdr:from>
    <xdr:ext cx="469744" cy="259045"/>
    <xdr:sp macro="" textlink="">
      <xdr:nvSpPr>
        <xdr:cNvPr id="369" name="テキスト ボックス 368"/>
        <xdr:cNvSpPr txBox="1"/>
      </xdr:nvSpPr>
      <xdr:spPr>
        <a:xfrm>
          <a:off x="9404428" y="101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79318</xdr:rowOff>
    </xdr:from>
    <xdr:to>
      <xdr:col>46</xdr:col>
      <xdr:colOff>38100</xdr:colOff>
      <xdr:row>59</xdr:row>
      <xdr:rowOff>9468</xdr:rowOff>
    </xdr:to>
    <xdr:sp macro="" textlink="">
      <xdr:nvSpPr>
        <xdr:cNvPr id="370" name="楕円 369"/>
        <xdr:cNvSpPr/>
      </xdr:nvSpPr>
      <xdr:spPr>
        <a:xfrm>
          <a:off x="8699500" y="10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595</xdr:rowOff>
    </xdr:from>
    <xdr:ext cx="469744" cy="259045"/>
    <xdr:sp macro="" textlink="">
      <xdr:nvSpPr>
        <xdr:cNvPr id="371" name="テキスト ボックス 370"/>
        <xdr:cNvSpPr txBox="1"/>
      </xdr:nvSpPr>
      <xdr:spPr>
        <a:xfrm>
          <a:off x="8515428" y="10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82061</xdr:rowOff>
    </xdr:from>
    <xdr:to>
      <xdr:col>41</xdr:col>
      <xdr:colOff>101600</xdr:colOff>
      <xdr:row>59</xdr:row>
      <xdr:rowOff>12211</xdr:rowOff>
    </xdr:to>
    <xdr:sp macro="" textlink="">
      <xdr:nvSpPr>
        <xdr:cNvPr id="372" name="楕円 371"/>
        <xdr:cNvSpPr/>
      </xdr:nvSpPr>
      <xdr:spPr>
        <a:xfrm>
          <a:off x="7810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3338</xdr:rowOff>
    </xdr:from>
    <xdr:ext cx="469744" cy="259045"/>
    <xdr:sp macro="" textlink="">
      <xdr:nvSpPr>
        <xdr:cNvPr id="373" name="テキスト ボックス 372"/>
        <xdr:cNvSpPr txBox="1"/>
      </xdr:nvSpPr>
      <xdr:spPr>
        <a:xfrm>
          <a:off x="7626428" y="101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85166</xdr:rowOff>
    </xdr:from>
    <xdr:to>
      <xdr:col>36</xdr:col>
      <xdr:colOff>165100</xdr:colOff>
      <xdr:row>59</xdr:row>
      <xdr:rowOff>15316</xdr:rowOff>
    </xdr:to>
    <xdr:sp macro="" textlink="">
      <xdr:nvSpPr>
        <xdr:cNvPr id="374" name="楕円 373"/>
        <xdr:cNvSpPr/>
      </xdr:nvSpPr>
      <xdr:spPr>
        <a:xfrm>
          <a:off x="6921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6443</xdr:rowOff>
    </xdr:from>
    <xdr:ext cx="469744" cy="259045"/>
    <xdr:sp macro="" textlink="">
      <xdr:nvSpPr>
        <xdr:cNvPr id="375" name="テキスト ボックス 374"/>
        <xdr:cNvSpPr txBox="1"/>
      </xdr:nvSpPr>
      <xdr:spPr>
        <a:xfrm>
          <a:off x="6737428"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91999</xdr:rowOff>
    </xdr:from>
    <xdr:to>
      <xdr:col>55</xdr:col>
      <xdr:colOff>0</xdr:colOff>
      <xdr:row>78</xdr:row>
      <xdr:rowOff>92532</xdr:rowOff>
    </xdr:to>
    <xdr:cxnSp macro="">
      <xdr:nvCxnSpPr>
        <xdr:cNvPr id="404" name="直線コネクタ 403"/>
        <xdr:cNvCxnSpPr/>
      </xdr:nvCxnSpPr>
      <xdr:spPr>
        <a:xfrm flipV="1">
          <a:off x="9639300" y="1346509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92532</xdr:rowOff>
    </xdr:from>
    <xdr:to>
      <xdr:col>50</xdr:col>
      <xdr:colOff>114300</xdr:colOff>
      <xdr:row>78</xdr:row>
      <xdr:rowOff>102857</xdr:rowOff>
    </xdr:to>
    <xdr:cxnSp macro="">
      <xdr:nvCxnSpPr>
        <xdr:cNvPr id="407" name="直線コネクタ 406"/>
        <xdr:cNvCxnSpPr/>
      </xdr:nvCxnSpPr>
      <xdr:spPr>
        <a:xfrm flipV="1">
          <a:off x="8750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102857</xdr:rowOff>
    </xdr:from>
    <xdr:to>
      <xdr:col>45</xdr:col>
      <xdr:colOff>177800</xdr:colOff>
      <xdr:row>78</xdr:row>
      <xdr:rowOff>119887</xdr:rowOff>
    </xdr:to>
    <xdr:cxnSp macro="">
      <xdr:nvCxnSpPr>
        <xdr:cNvPr id="410" name="直線コネクタ 409"/>
        <xdr:cNvCxnSpPr/>
      </xdr:nvCxnSpPr>
      <xdr:spPr>
        <a:xfrm flipV="1">
          <a:off x="7861300" y="1347595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119887</xdr:rowOff>
    </xdr:from>
    <xdr:to>
      <xdr:col>41</xdr:col>
      <xdr:colOff>50800</xdr:colOff>
      <xdr:row>78</xdr:row>
      <xdr:rowOff>122707</xdr:rowOff>
    </xdr:to>
    <xdr:cxnSp macro="">
      <xdr:nvCxnSpPr>
        <xdr:cNvPr id="413" name="直線コネクタ 412"/>
        <xdr:cNvCxnSpPr/>
      </xdr:nvCxnSpPr>
      <xdr:spPr>
        <a:xfrm flipV="1">
          <a:off x="6972300" y="1349298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41199</xdr:rowOff>
    </xdr:from>
    <xdr:to>
      <xdr:col>55</xdr:col>
      <xdr:colOff>50800</xdr:colOff>
      <xdr:row>78</xdr:row>
      <xdr:rowOff>142799</xdr:rowOff>
    </xdr:to>
    <xdr:sp macro="" textlink="">
      <xdr:nvSpPr>
        <xdr:cNvPr id="423" name="楕円 422"/>
        <xdr:cNvSpPr/>
      </xdr:nvSpPr>
      <xdr:spPr>
        <a:xfrm>
          <a:off x="104267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127576</xdr:rowOff>
    </xdr:from>
    <xdr:ext cx="469744" cy="259045"/>
    <xdr:sp macro="" textlink="">
      <xdr:nvSpPr>
        <xdr:cNvPr id="424" name="商工費該当値テキスト"/>
        <xdr:cNvSpPr txBox="1"/>
      </xdr:nvSpPr>
      <xdr:spPr>
        <a:xfrm>
          <a:off x="10528300" y="133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41732</xdr:rowOff>
    </xdr:from>
    <xdr:to>
      <xdr:col>50</xdr:col>
      <xdr:colOff>165100</xdr:colOff>
      <xdr:row>78</xdr:row>
      <xdr:rowOff>143332</xdr:rowOff>
    </xdr:to>
    <xdr:sp macro="" textlink="">
      <xdr:nvSpPr>
        <xdr:cNvPr id="425" name="楕円 424"/>
        <xdr:cNvSpPr/>
      </xdr:nvSpPr>
      <xdr:spPr>
        <a:xfrm>
          <a:off x="9588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134459</xdr:rowOff>
    </xdr:from>
    <xdr:ext cx="469744" cy="259045"/>
    <xdr:sp macro="" textlink="">
      <xdr:nvSpPr>
        <xdr:cNvPr id="426" name="テキスト ボックス 425"/>
        <xdr:cNvSpPr txBox="1"/>
      </xdr:nvSpPr>
      <xdr:spPr>
        <a:xfrm>
          <a:off x="9404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52057</xdr:rowOff>
    </xdr:from>
    <xdr:to>
      <xdr:col>46</xdr:col>
      <xdr:colOff>38100</xdr:colOff>
      <xdr:row>78</xdr:row>
      <xdr:rowOff>153657</xdr:rowOff>
    </xdr:to>
    <xdr:sp macro="" textlink="">
      <xdr:nvSpPr>
        <xdr:cNvPr id="427" name="楕円 426"/>
        <xdr:cNvSpPr/>
      </xdr:nvSpPr>
      <xdr:spPr>
        <a:xfrm>
          <a:off x="8699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144784</xdr:rowOff>
    </xdr:from>
    <xdr:ext cx="469744" cy="259045"/>
    <xdr:sp macro="" textlink="">
      <xdr:nvSpPr>
        <xdr:cNvPr id="428" name="テキスト ボックス 427"/>
        <xdr:cNvSpPr txBox="1"/>
      </xdr:nvSpPr>
      <xdr:spPr>
        <a:xfrm>
          <a:off x="8515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69087</xdr:rowOff>
    </xdr:from>
    <xdr:to>
      <xdr:col>41</xdr:col>
      <xdr:colOff>101600</xdr:colOff>
      <xdr:row>78</xdr:row>
      <xdr:rowOff>170687</xdr:rowOff>
    </xdr:to>
    <xdr:sp macro="" textlink="">
      <xdr:nvSpPr>
        <xdr:cNvPr id="429" name="楕円 428"/>
        <xdr:cNvSpPr/>
      </xdr:nvSpPr>
      <xdr:spPr>
        <a:xfrm>
          <a:off x="7810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161814</xdr:rowOff>
    </xdr:from>
    <xdr:ext cx="469744" cy="259045"/>
    <xdr:sp macro="" textlink="">
      <xdr:nvSpPr>
        <xdr:cNvPr id="430" name="テキスト ボックス 429"/>
        <xdr:cNvSpPr txBox="1"/>
      </xdr:nvSpPr>
      <xdr:spPr>
        <a:xfrm>
          <a:off x="7626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71907</xdr:rowOff>
    </xdr:from>
    <xdr:to>
      <xdr:col>36</xdr:col>
      <xdr:colOff>165100</xdr:colOff>
      <xdr:row>79</xdr:row>
      <xdr:rowOff>2057</xdr:rowOff>
    </xdr:to>
    <xdr:sp macro="" textlink="">
      <xdr:nvSpPr>
        <xdr:cNvPr id="431" name="楕円 430"/>
        <xdr:cNvSpPr/>
      </xdr:nvSpPr>
      <xdr:spPr>
        <a:xfrm>
          <a:off x="6921500" y="134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164634</xdr:rowOff>
    </xdr:from>
    <xdr:ext cx="469744" cy="259045"/>
    <xdr:sp macro="" textlink="">
      <xdr:nvSpPr>
        <xdr:cNvPr id="432" name="テキスト ボックス 431"/>
        <xdr:cNvSpPr txBox="1"/>
      </xdr:nvSpPr>
      <xdr:spPr>
        <a:xfrm>
          <a:off x="6737428" y="1353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148749</xdr:rowOff>
    </xdr:from>
    <xdr:to>
      <xdr:col>55</xdr:col>
      <xdr:colOff>0</xdr:colOff>
      <xdr:row>97</xdr:row>
      <xdr:rowOff>65805</xdr:rowOff>
    </xdr:to>
    <xdr:cxnSp macro="">
      <xdr:nvCxnSpPr>
        <xdr:cNvPr id="462" name="直線コネクタ 461"/>
        <xdr:cNvCxnSpPr/>
      </xdr:nvCxnSpPr>
      <xdr:spPr>
        <a:xfrm flipV="1">
          <a:off x="9639300" y="16607949"/>
          <a:ext cx="8382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127775</xdr:rowOff>
    </xdr:from>
    <xdr:to>
      <xdr:col>50</xdr:col>
      <xdr:colOff>114300</xdr:colOff>
      <xdr:row>97</xdr:row>
      <xdr:rowOff>65805</xdr:rowOff>
    </xdr:to>
    <xdr:cxnSp macro="">
      <xdr:nvCxnSpPr>
        <xdr:cNvPr id="465" name="直線コネクタ 464"/>
        <xdr:cNvCxnSpPr/>
      </xdr:nvCxnSpPr>
      <xdr:spPr>
        <a:xfrm>
          <a:off x="8750300" y="16244075"/>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127775</xdr:rowOff>
    </xdr:from>
    <xdr:to>
      <xdr:col>45</xdr:col>
      <xdr:colOff>177800</xdr:colOff>
      <xdr:row>96</xdr:row>
      <xdr:rowOff>104763</xdr:rowOff>
    </xdr:to>
    <xdr:cxnSp macro="">
      <xdr:nvCxnSpPr>
        <xdr:cNvPr id="468" name="直線コネクタ 467"/>
        <xdr:cNvCxnSpPr/>
      </xdr:nvCxnSpPr>
      <xdr:spPr>
        <a:xfrm flipV="1">
          <a:off x="7861300" y="16244075"/>
          <a:ext cx="889000" cy="3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163798</xdr:rowOff>
    </xdr:from>
    <xdr:to>
      <xdr:col>41</xdr:col>
      <xdr:colOff>50800</xdr:colOff>
      <xdr:row>96</xdr:row>
      <xdr:rowOff>104763</xdr:rowOff>
    </xdr:to>
    <xdr:cxnSp macro="">
      <xdr:nvCxnSpPr>
        <xdr:cNvPr id="471" name="直線コネクタ 470"/>
        <xdr:cNvCxnSpPr/>
      </xdr:nvCxnSpPr>
      <xdr:spPr>
        <a:xfrm>
          <a:off x="6972300" y="16451548"/>
          <a:ext cx="889000" cy="1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97949</xdr:rowOff>
    </xdr:from>
    <xdr:to>
      <xdr:col>55</xdr:col>
      <xdr:colOff>50800</xdr:colOff>
      <xdr:row>97</xdr:row>
      <xdr:rowOff>28099</xdr:rowOff>
    </xdr:to>
    <xdr:sp macro="" textlink="">
      <xdr:nvSpPr>
        <xdr:cNvPr id="481" name="楕円 480"/>
        <xdr:cNvSpPr/>
      </xdr:nvSpPr>
      <xdr:spPr>
        <a:xfrm>
          <a:off x="104267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76376</xdr:rowOff>
    </xdr:from>
    <xdr:ext cx="534377" cy="259045"/>
    <xdr:sp macro="" textlink="">
      <xdr:nvSpPr>
        <xdr:cNvPr id="482" name="土木費該当値テキスト"/>
        <xdr:cNvSpPr txBox="1"/>
      </xdr:nvSpPr>
      <xdr:spPr>
        <a:xfrm>
          <a:off x="10528300" y="165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15005</xdr:rowOff>
    </xdr:from>
    <xdr:to>
      <xdr:col>50</xdr:col>
      <xdr:colOff>165100</xdr:colOff>
      <xdr:row>97</xdr:row>
      <xdr:rowOff>116605</xdr:rowOff>
    </xdr:to>
    <xdr:sp macro="" textlink="">
      <xdr:nvSpPr>
        <xdr:cNvPr id="483" name="楕円 482"/>
        <xdr:cNvSpPr/>
      </xdr:nvSpPr>
      <xdr:spPr>
        <a:xfrm>
          <a:off x="9588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107732</xdr:rowOff>
    </xdr:from>
    <xdr:ext cx="534377" cy="259045"/>
    <xdr:sp macro="" textlink="">
      <xdr:nvSpPr>
        <xdr:cNvPr id="484" name="テキスト ボックス 483"/>
        <xdr:cNvSpPr txBox="1"/>
      </xdr:nvSpPr>
      <xdr:spPr>
        <a:xfrm>
          <a:off x="9372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76975</xdr:rowOff>
    </xdr:from>
    <xdr:to>
      <xdr:col>46</xdr:col>
      <xdr:colOff>38100</xdr:colOff>
      <xdr:row>95</xdr:row>
      <xdr:rowOff>7125</xdr:rowOff>
    </xdr:to>
    <xdr:sp macro="" textlink="">
      <xdr:nvSpPr>
        <xdr:cNvPr id="485" name="楕円 484"/>
        <xdr:cNvSpPr/>
      </xdr:nvSpPr>
      <xdr:spPr>
        <a:xfrm>
          <a:off x="8699500" y="161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23652</xdr:rowOff>
    </xdr:from>
    <xdr:ext cx="534377" cy="259045"/>
    <xdr:sp macro="" textlink="">
      <xdr:nvSpPr>
        <xdr:cNvPr id="486" name="テキスト ボックス 485"/>
        <xdr:cNvSpPr txBox="1"/>
      </xdr:nvSpPr>
      <xdr:spPr>
        <a:xfrm>
          <a:off x="8483111" y="15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53963</xdr:rowOff>
    </xdr:from>
    <xdr:to>
      <xdr:col>41</xdr:col>
      <xdr:colOff>101600</xdr:colOff>
      <xdr:row>96</xdr:row>
      <xdr:rowOff>155563</xdr:rowOff>
    </xdr:to>
    <xdr:sp macro="" textlink="">
      <xdr:nvSpPr>
        <xdr:cNvPr id="487" name="楕円 486"/>
        <xdr:cNvSpPr/>
      </xdr:nvSpPr>
      <xdr:spPr>
        <a:xfrm>
          <a:off x="7810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xdr:rowOff>
    </xdr:from>
    <xdr:ext cx="534377" cy="259045"/>
    <xdr:sp macro="" textlink="">
      <xdr:nvSpPr>
        <xdr:cNvPr id="488" name="テキスト ボックス 487"/>
        <xdr:cNvSpPr txBox="1"/>
      </xdr:nvSpPr>
      <xdr:spPr>
        <a:xfrm>
          <a:off x="7594111"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112998</xdr:rowOff>
    </xdr:from>
    <xdr:to>
      <xdr:col>36</xdr:col>
      <xdr:colOff>165100</xdr:colOff>
      <xdr:row>96</xdr:row>
      <xdr:rowOff>43148</xdr:rowOff>
    </xdr:to>
    <xdr:sp macro="" textlink="">
      <xdr:nvSpPr>
        <xdr:cNvPr id="489" name="楕円 488"/>
        <xdr:cNvSpPr/>
      </xdr:nvSpPr>
      <xdr:spPr>
        <a:xfrm>
          <a:off x="6921500" y="164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59675</xdr:rowOff>
    </xdr:from>
    <xdr:ext cx="534377" cy="259045"/>
    <xdr:sp macro="" textlink="">
      <xdr:nvSpPr>
        <xdr:cNvPr id="490" name="テキスト ボックス 489"/>
        <xdr:cNvSpPr txBox="1"/>
      </xdr:nvSpPr>
      <xdr:spPr>
        <a:xfrm>
          <a:off x="6705111" y="16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12553</xdr:rowOff>
    </xdr:from>
    <xdr:to>
      <xdr:col>85</xdr:col>
      <xdr:colOff>127000</xdr:colOff>
      <xdr:row>38</xdr:row>
      <xdr:rowOff>16850</xdr:rowOff>
    </xdr:to>
    <xdr:cxnSp macro="">
      <xdr:nvCxnSpPr>
        <xdr:cNvPr id="518" name="直線コネクタ 517"/>
        <xdr:cNvCxnSpPr/>
      </xdr:nvCxnSpPr>
      <xdr:spPr>
        <a:xfrm flipV="1">
          <a:off x="15481300" y="6527653"/>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16850</xdr:rowOff>
    </xdr:from>
    <xdr:to>
      <xdr:col>81</xdr:col>
      <xdr:colOff>50800</xdr:colOff>
      <xdr:row>38</xdr:row>
      <xdr:rowOff>29058</xdr:rowOff>
    </xdr:to>
    <xdr:cxnSp macro="">
      <xdr:nvCxnSpPr>
        <xdr:cNvPr id="521" name="直線コネクタ 520"/>
        <xdr:cNvCxnSpPr/>
      </xdr:nvCxnSpPr>
      <xdr:spPr>
        <a:xfrm flipV="1">
          <a:off x="14592300" y="6531950"/>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9947</xdr:rowOff>
    </xdr:from>
    <xdr:to>
      <xdr:col>76</xdr:col>
      <xdr:colOff>114300</xdr:colOff>
      <xdr:row>38</xdr:row>
      <xdr:rowOff>29058</xdr:rowOff>
    </xdr:to>
    <xdr:cxnSp macro="">
      <xdr:nvCxnSpPr>
        <xdr:cNvPr id="524" name="直線コネクタ 523"/>
        <xdr:cNvCxnSpPr/>
      </xdr:nvCxnSpPr>
      <xdr:spPr>
        <a:xfrm>
          <a:off x="13703300" y="6525047"/>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163978</xdr:rowOff>
    </xdr:from>
    <xdr:to>
      <xdr:col>71</xdr:col>
      <xdr:colOff>177800</xdr:colOff>
      <xdr:row>38</xdr:row>
      <xdr:rowOff>9947</xdr:rowOff>
    </xdr:to>
    <xdr:cxnSp macro="">
      <xdr:nvCxnSpPr>
        <xdr:cNvPr id="527" name="直線コネクタ 526"/>
        <xdr:cNvCxnSpPr/>
      </xdr:nvCxnSpPr>
      <xdr:spPr>
        <a:xfrm>
          <a:off x="12814300" y="6507628"/>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133203</xdr:rowOff>
    </xdr:from>
    <xdr:to>
      <xdr:col>85</xdr:col>
      <xdr:colOff>177800</xdr:colOff>
      <xdr:row>38</xdr:row>
      <xdr:rowOff>63353</xdr:rowOff>
    </xdr:to>
    <xdr:sp macro="" textlink="">
      <xdr:nvSpPr>
        <xdr:cNvPr id="537" name="楕円 536"/>
        <xdr:cNvSpPr/>
      </xdr:nvSpPr>
      <xdr:spPr>
        <a:xfrm>
          <a:off x="162687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48130</xdr:rowOff>
    </xdr:from>
    <xdr:ext cx="534377" cy="259045"/>
    <xdr:sp macro="" textlink="">
      <xdr:nvSpPr>
        <xdr:cNvPr id="538" name="消防費該当値テキスト"/>
        <xdr:cNvSpPr txBox="1"/>
      </xdr:nvSpPr>
      <xdr:spPr>
        <a:xfrm>
          <a:off x="16370300" y="63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137501</xdr:rowOff>
    </xdr:from>
    <xdr:to>
      <xdr:col>81</xdr:col>
      <xdr:colOff>101600</xdr:colOff>
      <xdr:row>38</xdr:row>
      <xdr:rowOff>67650</xdr:rowOff>
    </xdr:to>
    <xdr:sp macro="" textlink="">
      <xdr:nvSpPr>
        <xdr:cNvPr id="539" name="楕円 538"/>
        <xdr:cNvSpPr/>
      </xdr:nvSpPr>
      <xdr:spPr>
        <a:xfrm>
          <a:off x="15430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58777</xdr:rowOff>
    </xdr:from>
    <xdr:ext cx="534377" cy="259045"/>
    <xdr:sp macro="" textlink="">
      <xdr:nvSpPr>
        <xdr:cNvPr id="540" name="テキスト ボックス 539"/>
        <xdr:cNvSpPr txBox="1"/>
      </xdr:nvSpPr>
      <xdr:spPr>
        <a:xfrm>
          <a:off x="15214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149708</xdr:rowOff>
    </xdr:from>
    <xdr:to>
      <xdr:col>76</xdr:col>
      <xdr:colOff>165100</xdr:colOff>
      <xdr:row>38</xdr:row>
      <xdr:rowOff>79857</xdr:rowOff>
    </xdr:to>
    <xdr:sp macro="" textlink="">
      <xdr:nvSpPr>
        <xdr:cNvPr id="541" name="楕円 540"/>
        <xdr:cNvSpPr/>
      </xdr:nvSpPr>
      <xdr:spPr>
        <a:xfrm>
          <a:off x="14541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70985</xdr:rowOff>
    </xdr:from>
    <xdr:ext cx="534377" cy="259045"/>
    <xdr:sp macro="" textlink="">
      <xdr:nvSpPr>
        <xdr:cNvPr id="542" name="テキスト ボックス 541"/>
        <xdr:cNvSpPr txBox="1"/>
      </xdr:nvSpPr>
      <xdr:spPr>
        <a:xfrm>
          <a:off x="14325111" y="65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130597</xdr:rowOff>
    </xdr:from>
    <xdr:to>
      <xdr:col>72</xdr:col>
      <xdr:colOff>38100</xdr:colOff>
      <xdr:row>38</xdr:row>
      <xdr:rowOff>60747</xdr:rowOff>
    </xdr:to>
    <xdr:sp macro="" textlink="">
      <xdr:nvSpPr>
        <xdr:cNvPr id="543" name="楕円 542"/>
        <xdr:cNvSpPr/>
      </xdr:nvSpPr>
      <xdr:spPr>
        <a:xfrm>
          <a:off x="136525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51874</xdr:rowOff>
    </xdr:from>
    <xdr:ext cx="534377" cy="259045"/>
    <xdr:sp macro="" textlink="">
      <xdr:nvSpPr>
        <xdr:cNvPr id="544" name="テキスト ボックス 543"/>
        <xdr:cNvSpPr txBox="1"/>
      </xdr:nvSpPr>
      <xdr:spPr>
        <a:xfrm>
          <a:off x="13436111" y="6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113177</xdr:rowOff>
    </xdr:from>
    <xdr:to>
      <xdr:col>67</xdr:col>
      <xdr:colOff>101600</xdr:colOff>
      <xdr:row>38</xdr:row>
      <xdr:rowOff>43328</xdr:rowOff>
    </xdr:to>
    <xdr:sp macro="" textlink="">
      <xdr:nvSpPr>
        <xdr:cNvPr id="545" name="楕円 544"/>
        <xdr:cNvSpPr/>
      </xdr:nvSpPr>
      <xdr:spPr>
        <a:xfrm>
          <a:off x="12763500" y="64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34455</xdr:rowOff>
    </xdr:from>
    <xdr:ext cx="534377" cy="259045"/>
    <xdr:sp macro="" textlink="">
      <xdr:nvSpPr>
        <xdr:cNvPr id="546" name="テキスト ボックス 545"/>
        <xdr:cNvSpPr txBox="1"/>
      </xdr:nvSpPr>
      <xdr:spPr>
        <a:xfrm>
          <a:off x="12547111" y="65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1479</xdr:rowOff>
    </xdr:from>
    <xdr:to>
      <xdr:col>85</xdr:col>
      <xdr:colOff>127000</xdr:colOff>
      <xdr:row>58</xdr:row>
      <xdr:rowOff>34430</xdr:rowOff>
    </xdr:to>
    <xdr:cxnSp macro="">
      <xdr:nvCxnSpPr>
        <xdr:cNvPr id="578" name="直線コネクタ 577"/>
        <xdr:cNvCxnSpPr/>
      </xdr:nvCxnSpPr>
      <xdr:spPr>
        <a:xfrm>
          <a:off x="15481300" y="9945579"/>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1479</xdr:rowOff>
    </xdr:from>
    <xdr:to>
      <xdr:col>81</xdr:col>
      <xdr:colOff>50800</xdr:colOff>
      <xdr:row>58</xdr:row>
      <xdr:rowOff>1887</xdr:rowOff>
    </xdr:to>
    <xdr:cxnSp macro="">
      <xdr:nvCxnSpPr>
        <xdr:cNvPr id="581" name="直線コネクタ 580"/>
        <xdr:cNvCxnSpPr/>
      </xdr:nvCxnSpPr>
      <xdr:spPr>
        <a:xfrm flipV="1">
          <a:off x="14592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1887</xdr:rowOff>
    </xdr:from>
    <xdr:to>
      <xdr:col>76</xdr:col>
      <xdr:colOff>114300</xdr:colOff>
      <xdr:row>58</xdr:row>
      <xdr:rowOff>62891</xdr:rowOff>
    </xdr:to>
    <xdr:cxnSp macro="">
      <xdr:nvCxnSpPr>
        <xdr:cNvPr id="584" name="直線コネクタ 583"/>
        <xdr:cNvCxnSpPr/>
      </xdr:nvCxnSpPr>
      <xdr:spPr>
        <a:xfrm flipV="1">
          <a:off x="13703300" y="994598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171231</xdr:rowOff>
    </xdr:from>
    <xdr:to>
      <xdr:col>71</xdr:col>
      <xdr:colOff>177800</xdr:colOff>
      <xdr:row>58</xdr:row>
      <xdr:rowOff>62891</xdr:rowOff>
    </xdr:to>
    <xdr:cxnSp macro="">
      <xdr:nvCxnSpPr>
        <xdr:cNvPr id="587" name="直線コネクタ 586"/>
        <xdr:cNvCxnSpPr/>
      </xdr:nvCxnSpPr>
      <xdr:spPr>
        <a:xfrm>
          <a:off x="12814300" y="9943881"/>
          <a:ext cx="8890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155080</xdr:rowOff>
    </xdr:from>
    <xdr:to>
      <xdr:col>85</xdr:col>
      <xdr:colOff>177800</xdr:colOff>
      <xdr:row>58</xdr:row>
      <xdr:rowOff>85230</xdr:rowOff>
    </xdr:to>
    <xdr:sp macro="" textlink="">
      <xdr:nvSpPr>
        <xdr:cNvPr id="597" name="楕円 596"/>
        <xdr:cNvSpPr/>
      </xdr:nvSpPr>
      <xdr:spPr>
        <a:xfrm>
          <a:off x="162687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70007</xdr:rowOff>
    </xdr:from>
    <xdr:ext cx="534377" cy="259045"/>
    <xdr:sp macro="" textlink="">
      <xdr:nvSpPr>
        <xdr:cNvPr id="598" name="教育費該当値テキスト"/>
        <xdr:cNvSpPr txBox="1"/>
      </xdr:nvSpPr>
      <xdr:spPr>
        <a:xfrm>
          <a:off x="16370300" y="98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122129</xdr:rowOff>
    </xdr:from>
    <xdr:to>
      <xdr:col>81</xdr:col>
      <xdr:colOff>101600</xdr:colOff>
      <xdr:row>58</xdr:row>
      <xdr:rowOff>52279</xdr:rowOff>
    </xdr:to>
    <xdr:sp macro="" textlink="">
      <xdr:nvSpPr>
        <xdr:cNvPr id="599" name="楕円 598"/>
        <xdr:cNvSpPr/>
      </xdr:nvSpPr>
      <xdr:spPr>
        <a:xfrm>
          <a:off x="15430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43406</xdr:rowOff>
    </xdr:from>
    <xdr:ext cx="534377" cy="259045"/>
    <xdr:sp macro="" textlink="">
      <xdr:nvSpPr>
        <xdr:cNvPr id="600" name="テキスト ボックス 599"/>
        <xdr:cNvSpPr txBox="1"/>
      </xdr:nvSpPr>
      <xdr:spPr>
        <a:xfrm>
          <a:off x="15214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122537</xdr:rowOff>
    </xdr:from>
    <xdr:to>
      <xdr:col>76</xdr:col>
      <xdr:colOff>165100</xdr:colOff>
      <xdr:row>58</xdr:row>
      <xdr:rowOff>52687</xdr:rowOff>
    </xdr:to>
    <xdr:sp macro="" textlink="">
      <xdr:nvSpPr>
        <xdr:cNvPr id="601" name="楕円 600"/>
        <xdr:cNvSpPr/>
      </xdr:nvSpPr>
      <xdr:spPr>
        <a:xfrm>
          <a:off x="14541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43814</xdr:rowOff>
    </xdr:from>
    <xdr:ext cx="534377" cy="259045"/>
    <xdr:sp macro="" textlink="">
      <xdr:nvSpPr>
        <xdr:cNvPr id="602" name="テキスト ボックス 601"/>
        <xdr:cNvSpPr txBox="1"/>
      </xdr:nvSpPr>
      <xdr:spPr>
        <a:xfrm>
          <a:off x="14325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12091</xdr:rowOff>
    </xdr:from>
    <xdr:to>
      <xdr:col>72</xdr:col>
      <xdr:colOff>38100</xdr:colOff>
      <xdr:row>58</xdr:row>
      <xdr:rowOff>113691</xdr:rowOff>
    </xdr:to>
    <xdr:sp macro="" textlink="">
      <xdr:nvSpPr>
        <xdr:cNvPr id="603" name="楕円 602"/>
        <xdr:cNvSpPr/>
      </xdr:nvSpPr>
      <xdr:spPr>
        <a:xfrm>
          <a:off x="13652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104818</xdr:rowOff>
    </xdr:from>
    <xdr:ext cx="534377" cy="259045"/>
    <xdr:sp macro="" textlink="">
      <xdr:nvSpPr>
        <xdr:cNvPr id="604" name="テキスト ボックス 603"/>
        <xdr:cNvSpPr txBox="1"/>
      </xdr:nvSpPr>
      <xdr:spPr>
        <a:xfrm>
          <a:off x="13436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120431</xdr:rowOff>
    </xdr:from>
    <xdr:to>
      <xdr:col>67</xdr:col>
      <xdr:colOff>101600</xdr:colOff>
      <xdr:row>58</xdr:row>
      <xdr:rowOff>50581</xdr:rowOff>
    </xdr:to>
    <xdr:sp macro="" textlink="">
      <xdr:nvSpPr>
        <xdr:cNvPr id="605" name="楕円 604"/>
        <xdr:cNvSpPr/>
      </xdr:nvSpPr>
      <xdr:spPr>
        <a:xfrm>
          <a:off x="12763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41708</xdr:rowOff>
    </xdr:from>
    <xdr:ext cx="534377" cy="259045"/>
    <xdr:sp macro="" textlink="">
      <xdr:nvSpPr>
        <xdr:cNvPr id="606" name="テキスト ボックス 605"/>
        <xdr:cNvSpPr txBox="1"/>
      </xdr:nvSpPr>
      <xdr:spPr>
        <a:xfrm>
          <a:off x="12547111" y="99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159769</xdr:rowOff>
    </xdr:from>
    <xdr:to>
      <xdr:col>85</xdr:col>
      <xdr:colOff>127000</xdr:colOff>
      <xdr:row>97</xdr:row>
      <xdr:rowOff>164520</xdr:rowOff>
    </xdr:to>
    <xdr:cxnSp macro="">
      <xdr:nvCxnSpPr>
        <xdr:cNvPr id="694" name="直線コネクタ 693"/>
        <xdr:cNvCxnSpPr/>
      </xdr:nvCxnSpPr>
      <xdr:spPr>
        <a:xfrm flipV="1">
          <a:off x="15481300" y="16790419"/>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164520</xdr:rowOff>
    </xdr:from>
    <xdr:to>
      <xdr:col>81</xdr:col>
      <xdr:colOff>50800</xdr:colOff>
      <xdr:row>98</xdr:row>
      <xdr:rowOff>4026</xdr:rowOff>
    </xdr:to>
    <xdr:cxnSp macro="">
      <xdr:nvCxnSpPr>
        <xdr:cNvPr id="697" name="直線コネクタ 696"/>
        <xdr:cNvCxnSpPr/>
      </xdr:nvCxnSpPr>
      <xdr:spPr>
        <a:xfrm flipV="1">
          <a:off x="14592300" y="16795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139815</xdr:rowOff>
    </xdr:from>
    <xdr:to>
      <xdr:col>76</xdr:col>
      <xdr:colOff>114300</xdr:colOff>
      <xdr:row>98</xdr:row>
      <xdr:rowOff>4026</xdr:rowOff>
    </xdr:to>
    <xdr:cxnSp macro="">
      <xdr:nvCxnSpPr>
        <xdr:cNvPr id="700" name="直線コネクタ 699"/>
        <xdr:cNvCxnSpPr/>
      </xdr:nvCxnSpPr>
      <xdr:spPr>
        <a:xfrm>
          <a:off x="13703300" y="16770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135651</xdr:rowOff>
    </xdr:from>
    <xdr:to>
      <xdr:col>71</xdr:col>
      <xdr:colOff>177800</xdr:colOff>
      <xdr:row>97</xdr:row>
      <xdr:rowOff>139815</xdr:rowOff>
    </xdr:to>
    <xdr:cxnSp macro="">
      <xdr:nvCxnSpPr>
        <xdr:cNvPr id="703" name="直線コネクタ 702"/>
        <xdr:cNvCxnSpPr/>
      </xdr:nvCxnSpPr>
      <xdr:spPr>
        <a:xfrm>
          <a:off x="12814300" y="1676630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108969</xdr:rowOff>
    </xdr:from>
    <xdr:to>
      <xdr:col>85</xdr:col>
      <xdr:colOff>177800</xdr:colOff>
      <xdr:row>98</xdr:row>
      <xdr:rowOff>39119</xdr:rowOff>
    </xdr:to>
    <xdr:sp macro="" textlink="">
      <xdr:nvSpPr>
        <xdr:cNvPr id="713" name="楕円 712"/>
        <xdr:cNvSpPr/>
      </xdr:nvSpPr>
      <xdr:spPr>
        <a:xfrm>
          <a:off x="162687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23896</xdr:rowOff>
    </xdr:from>
    <xdr:ext cx="534377" cy="259045"/>
    <xdr:sp macro="" textlink="">
      <xdr:nvSpPr>
        <xdr:cNvPr id="714" name="公債費該当値テキスト"/>
        <xdr:cNvSpPr txBox="1"/>
      </xdr:nvSpPr>
      <xdr:spPr>
        <a:xfrm>
          <a:off x="16370300" y="1665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113720</xdr:rowOff>
    </xdr:from>
    <xdr:to>
      <xdr:col>81</xdr:col>
      <xdr:colOff>101600</xdr:colOff>
      <xdr:row>98</xdr:row>
      <xdr:rowOff>43870</xdr:rowOff>
    </xdr:to>
    <xdr:sp macro="" textlink="">
      <xdr:nvSpPr>
        <xdr:cNvPr id="715" name="楕円 714"/>
        <xdr:cNvSpPr/>
      </xdr:nvSpPr>
      <xdr:spPr>
        <a:xfrm>
          <a:off x="15430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34997</xdr:rowOff>
    </xdr:from>
    <xdr:ext cx="534377" cy="259045"/>
    <xdr:sp macro="" textlink="">
      <xdr:nvSpPr>
        <xdr:cNvPr id="716" name="テキスト ボックス 715"/>
        <xdr:cNvSpPr txBox="1"/>
      </xdr:nvSpPr>
      <xdr:spPr>
        <a:xfrm>
          <a:off x="15214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124676</xdr:rowOff>
    </xdr:from>
    <xdr:to>
      <xdr:col>76</xdr:col>
      <xdr:colOff>165100</xdr:colOff>
      <xdr:row>98</xdr:row>
      <xdr:rowOff>54826</xdr:rowOff>
    </xdr:to>
    <xdr:sp macro="" textlink="">
      <xdr:nvSpPr>
        <xdr:cNvPr id="717" name="楕円 716"/>
        <xdr:cNvSpPr/>
      </xdr:nvSpPr>
      <xdr:spPr>
        <a:xfrm>
          <a:off x="14541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45953</xdr:rowOff>
    </xdr:from>
    <xdr:ext cx="534377" cy="259045"/>
    <xdr:sp macro="" textlink="">
      <xdr:nvSpPr>
        <xdr:cNvPr id="718" name="テキスト ボックス 717"/>
        <xdr:cNvSpPr txBox="1"/>
      </xdr:nvSpPr>
      <xdr:spPr>
        <a:xfrm>
          <a:off x="14325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89015</xdr:rowOff>
    </xdr:from>
    <xdr:to>
      <xdr:col>72</xdr:col>
      <xdr:colOff>38100</xdr:colOff>
      <xdr:row>98</xdr:row>
      <xdr:rowOff>19165</xdr:rowOff>
    </xdr:to>
    <xdr:sp macro="" textlink="">
      <xdr:nvSpPr>
        <xdr:cNvPr id="719" name="楕円 718"/>
        <xdr:cNvSpPr/>
      </xdr:nvSpPr>
      <xdr:spPr>
        <a:xfrm>
          <a:off x="136525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10292</xdr:rowOff>
    </xdr:from>
    <xdr:ext cx="534377" cy="259045"/>
    <xdr:sp macro="" textlink="">
      <xdr:nvSpPr>
        <xdr:cNvPr id="720" name="テキスト ボックス 719"/>
        <xdr:cNvSpPr txBox="1"/>
      </xdr:nvSpPr>
      <xdr:spPr>
        <a:xfrm>
          <a:off x="13436111" y="168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84851</xdr:rowOff>
    </xdr:from>
    <xdr:to>
      <xdr:col>67</xdr:col>
      <xdr:colOff>101600</xdr:colOff>
      <xdr:row>98</xdr:row>
      <xdr:rowOff>15001</xdr:rowOff>
    </xdr:to>
    <xdr:sp macro="" textlink="">
      <xdr:nvSpPr>
        <xdr:cNvPr id="721" name="楕円 720"/>
        <xdr:cNvSpPr/>
      </xdr:nvSpPr>
      <xdr:spPr>
        <a:xfrm>
          <a:off x="12763500" y="167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6128</xdr:rowOff>
    </xdr:from>
    <xdr:ext cx="534377" cy="259045"/>
    <xdr:sp macro="" textlink="">
      <xdr:nvSpPr>
        <xdr:cNvPr id="722" name="テキスト ボックス 721"/>
        <xdr:cNvSpPr txBox="1"/>
      </xdr:nvSpPr>
      <xdr:spPr>
        <a:xfrm>
          <a:off x="12547111" y="168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最も</a:t>
          </a:r>
          <a:r>
            <a:rPr kumimoji="1" lang="ja-JP" altLang="ja-JP" sz="1100">
              <a:solidFill>
                <a:schemeClr val="dk1"/>
              </a:solidFill>
              <a:effectLst/>
              <a:latin typeface="+mn-lt"/>
              <a:ea typeface="+mn-ea"/>
              <a:cs typeface="+mn-cs"/>
            </a:rPr>
            <a:t>変動の大きかった</a:t>
          </a:r>
          <a:r>
            <a:rPr kumimoji="1" lang="ja-JP" altLang="en-US" sz="1100">
              <a:solidFill>
                <a:schemeClr val="dk1"/>
              </a:solidFill>
              <a:effectLst/>
              <a:latin typeface="+mn-lt"/>
              <a:ea typeface="+mn-ea"/>
              <a:cs typeface="+mn-cs"/>
            </a:rPr>
            <a:t>農林水産業費は、</a:t>
          </a:r>
          <a:r>
            <a:rPr kumimoji="1" lang="ja-JP" altLang="ja-JP" sz="1100">
              <a:solidFill>
                <a:schemeClr val="dk1"/>
              </a:solidFill>
              <a:effectLst/>
              <a:latin typeface="+mn-lt"/>
              <a:ea typeface="+mn-ea"/>
              <a:cs typeface="+mn-cs"/>
            </a:rPr>
            <a:t>畜産クラスター協議会設立に伴い支出する</a:t>
          </a:r>
          <a:r>
            <a:rPr kumimoji="1" lang="ja-JP" altLang="en-US" sz="1100">
              <a:solidFill>
                <a:schemeClr val="dk1"/>
              </a:solidFill>
              <a:effectLst/>
              <a:latin typeface="+mn-lt"/>
              <a:ea typeface="+mn-ea"/>
              <a:cs typeface="+mn-cs"/>
            </a:rPr>
            <a:t>こととなった</a:t>
          </a:r>
          <a:r>
            <a:rPr kumimoji="1" lang="ja-JP" altLang="ja-JP" sz="1100">
              <a:solidFill>
                <a:schemeClr val="dk1"/>
              </a:solidFill>
              <a:effectLst/>
              <a:latin typeface="+mn-lt"/>
              <a:ea typeface="+mn-ea"/>
              <a:cs typeface="+mn-cs"/>
            </a:rPr>
            <a:t>、畜産・酪農収益力強化整備等特別対策事業補助金（</a:t>
          </a:r>
          <a:r>
            <a:rPr kumimoji="1" lang="en-US" altLang="ja-JP" sz="1100">
              <a:solidFill>
                <a:schemeClr val="dk1"/>
              </a:solidFill>
              <a:effectLst/>
              <a:latin typeface="+mn-lt"/>
              <a:ea typeface="+mn-ea"/>
              <a:cs typeface="+mn-cs"/>
            </a:rPr>
            <a:t>+398,336</a:t>
          </a:r>
          <a:r>
            <a:rPr kumimoji="1" lang="ja-JP" altLang="ja-JP" sz="1100">
              <a:solidFill>
                <a:schemeClr val="dk1"/>
              </a:solidFill>
              <a:effectLst/>
              <a:latin typeface="+mn-lt"/>
              <a:ea typeface="+mn-ea"/>
              <a:cs typeface="+mn-cs"/>
            </a:rPr>
            <a:t>千円）の増加</a:t>
          </a:r>
          <a:r>
            <a:rPr kumimoji="1" lang="ja-JP" altLang="en-US" sz="1100">
              <a:solidFill>
                <a:schemeClr val="dk1"/>
              </a:solidFill>
              <a:effectLst/>
              <a:latin typeface="+mn-lt"/>
              <a:ea typeface="+mn-ea"/>
              <a:cs typeface="+mn-cs"/>
            </a:rPr>
            <a:t>が要因である。また、</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地域交流施設やまちの駅の整備完了、知多武豊駅東区画整理事業の用地交渉の進捗に合わせ、補償費が少ない年度であったこと、また、年々厳しくなる財政状況を踏まえ、普通建設事業を圧縮してきていることなどから大きく減少</a:t>
          </a:r>
          <a:r>
            <a:rPr kumimoji="1" lang="ja-JP" altLang="en-US" sz="1100">
              <a:solidFill>
                <a:schemeClr val="dk1"/>
              </a:solidFill>
              <a:effectLst/>
              <a:latin typeface="+mn-lt"/>
              <a:ea typeface="+mn-ea"/>
              <a:cs typeface="+mn-cs"/>
            </a:rPr>
            <a:t>したが、平成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知多武豊駅東区画整理事業に伴う物件移転補償や、本町の中心部を東西に走る武豊港線の拡幅に伴う物件補償費などが増加した</a:t>
          </a:r>
          <a:r>
            <a:rPr kumimoji="1" lang="ja-JP" altLang="en-US" sz="1100">
              <a:solidFill>
                <a:schemeClr val="dk1"/>
              </a:solidFill>
              <a:effectLst/>
              <a:latin typeface="+mn-lt"/>
              <a:ea typeface="+mn-ea"/>
              <a:cs typeface="+mn-cs"/>
            </a:rPr>
            <a:t>ため、数値も大きく上昇した。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補償費の増加や、</a:t>
          </a:r>
          <a:r>
            <a:rPr kumimoji="1" lang="ja-JP" altLang="en-US" sz="1100">
              <a:solidFill>
                <a:schemeClr val="dk1"/>
              </a:solidFill>
              <a:effectLst/>
              <a:latin typeface="+mn-lt"/>
              <a:ea typeface="+mn-ea"/>
              <a:cs typeface="+mn-cs"/>
            </a:rPr>
            <a:t>武豊町の中央部に計画される公園整備</a:t>
          </a:r>
          <a:r>
            <a:rPr kumimoji="1" lang="ja-JP" altLang="ja-JP" sz="1100">
              <a:solidFill>
                <a:schemeClr val="dk1"/>
              </a:solidFill>
              <a:effectLst/>
              <a:latin typeface="+mn-lt"/>
              <a:ea typeface="+mn-ea"/>
              <a:cs typeface="+mn-cs"/>
            </a:rPr>
            <a:t>などにより、コストは増加していくものと思われる。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教育費や公債費においては、平成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年度供用開始予定の屋内温水プールの建設整備にあわせて、事業経費や借入によるコストの増加が見込まれる。</a:t>
          </a:r>
          <a:endParaRPr lang="ja-JP" altLang="ja-JP" sz="1400">
            <a:effectLst/>
          </a:endParaRPr>
        </a:p>
        <a:p>
          <a:r>
            <a:rPr kumimoji="1" lang="ja-JP" altLang="ja-JP" sz="1100">
              <a:solidFill>
                <a:schemeClr val="dk1"/>
              </a:solidFill>
              <a:effectLst/>
              <a:latin typeface="+mn-lt"/>
              <a:ea typeface="+mn-ea"/>
              <a:cs typeface="+mn-cs"/>
            </a:rPr>
            <a:t>労働費が前年度と比較して</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ているのは、勤労者住宅資金預託金の融資件数</a:t>
          </a:r>
          <a:r>
            <a:rPr kumimoji="1" lang="ja-JP" altLang="en-US" sz="1100">
              <a:solidFill>
                <a:schemeClr val="dk1"/>
              </a:solidFill>
              <a:effectLst/>
              <a:latin typeface="+mn-lt"/>
              <a:ea typeface="+mn-ea"/>
              <a:cs typeface="+mn-cs"/>
            </a:rPr>
            <a:t>の実績が減少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が要因である。</a:t>
          </a:r>
          <a:r>
            <a:rPr kumimoji="1" lang="ja-JP" altLang="ja-JP" sz="1100">
              <a:solidFill>
                <a:schemeClr val="dk1"/>
              </a:solidFill>
              <a:effectLst/>
              <a:latin typeface="+mn-lt"/>
              <a:ea typeface="+mn-ea"/>
              <a:cs typeface="+mn-cs"/>
            </a:rPr>
            <a:t>今後も将来のまちづくりを見据えた中で必要と考えられる事業が想定されるため、事業費が過大とならないよう、</a:t>
          </a:r>
          <a:r>
            <a:rPr kumimoji="1" lang="ja-JP" altLang="en-US" sz="1100">
              <a:solidFill>
                <a:schemeClr val="dk1"/>
              </a:solidFill>
              <a:effectLst/>
              <a:latin typeface="+mn-lt"/>
              <a:ea typeface="+mn-ea"/>
              <a:cs typeface="+mn-cs"/>
            </a:rPr>
            <a:t>選択と集中の理念のもと、</a:t>
          </a:r>
          <a:r>
            <a:rPr kumimoji="1" lang="ja-JP" altLang="ja-JP" sz="1100">
              <a:solidFill>
                <a:schemeClr val="dk1"/>
              </a:solidFill>
              <a:effectLst/>
              <a:latin typeface="+mn-lt"/>
              <a:ea typeface="+mn-ea"/>
              <a:cs typeface="+mn-cs"/>
            </a:rPr>
            <a:t>事業の取捨選択を徹底していくよう努めていく。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50">
              <a:solidFill>
                <a:schemeClr val="dk1"/>
              </a:solidFill>
              <a:effectLst/>
              <a:latin typeface="+mn-lt"/>
              <a:ea typeface="+mn-ea"/>
              <a:cs typeface="+mn-cs"/>
            </a:rPr>
            <a:t>財政調整基金残高は、適切な財源の確保と歳出の精査を行いながら、将来的な財政需要に対応すべく備えているところであるが、</a:t>
          </a:r>
          <a:r>
            <a:rPr kumimoji="1" lang="en-US" altLang="ja-JP" sz="850">
              <a:solidFill>
                <a:schemeClr val="dk1"/>
              </a:solidFill>
              <a:effectLst/>
              <a:latin typeface="+mn-lt"/>
              <a:ea typeface="+mn-ea"/>
              <a:cs typeface="+mn-cs"/>
            </a:rPr>
            <a:t>29</a:t>
          </a:r>
          <a:r>
            <a:rPr kumimoji="1" lang="ja-JP" altLang="ja-JP" sz="850">
              <a:solidFill>
                <a:schemeClr val="dk1"/>
              </a:solidFill>
              <a:effectLst/>
              <a:latin typeface="+mn-lt"/>
              <a:ea typeface="+mn-ea"/>
              <a:cs typeface="+mn-cs"/>
            </a:rPr>
            <a:t>年度決算では、知多武豊駅東土地区画整理事業の物件移転補償費の</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や、本町の中心部を東西に走る武豊港線の拡幅に伴う物件補償費などが増加</a:t>
          </a:r>
          <a:r>
            <a:rPr kumimoji="1" lang="ja-JP" altLang="en-US" sz="850">
              <a:solidFill>
                <a:schemeClr val="dk1"/>
              </a:solidFill>
              <a:effectLst/>
              <a:latin typeface="+mn-lt"/>
              <a:ea typeface="+mn-ea"/>
              <a:cs typeface="+mn-cs"/>
            </a:rPr>
            <a:t>したことで、</a:t>
          </a:r>
          <a:r>
            <a:rPr kumimoji="1" lang="ja-JP" altLang="ja-JP" sz="850">
              <a:solidFill>
                <a:schemeClr val="dk1"/>
              </a:solidFill>
              <a:effectLst/>
              <a:latin typeface="+mn-lt"/>
              <a:ea typeface="+mn-ea"/>
              <a:cs typeface="+mn-cs"/>
            </a:rPr>
            <a:t>前年度に比べて基金の取り崩し</a:t>
          </a:r>
          <a:r>
            <a:rPr kumimoji="1" lang="ja-JP" altLang="en-US" sz="850">
              <a:solidFill>
                <a:schemeClr val="dk1"/>
              </a:solidFill>
              <a:effectLst/>
              <a:latin typeface="+mn-lt"/>
              <a:ea typeface="+mn-ea"/>
              <a:cs typeface="+mn-cs"/>
            </a:rPr>
            <a:t>も増加し</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400,000</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551,000</a:t>
          </a:r>
          <a:r>
            <a:rPr kumimoji="1" lang="ja-JP" altLang="ja-JP" sz="850">
              <a:solidFill>
                <a:schemeClr val="dk1"/>
              </a:solidFill>
              <a:effectLst/>
              <a:latin typeface="+mn-lt"/>
              <a:ea typeface="+mn-ea"/>
              <a:cs typeface="+mn-cs"/>
            </a:rPr>
            <a:t>千円）、標準財政規模比は</a:t>
          </a:r>
          <a:r>
            <a:rPr kumimoji="1" lang="en-US" altLang="ja-JP" sz="850">
              <a:solidFill>
                <a:schemeClr val="dk1"/>
              </a:solidFill>
              <a:effectLst/>
              <a:latin typeface="+mn-lt"/>
              <a:ea typeface="+mn-ea"/>
              <a:cs typeface="+mn-cs"/>
            </a:rPr>
            <a:t>3.17</a:t>
          </a:r>
          <a:r>
            <a:rPr kumimoji="1" lang="ja-JP" altLang="ja-JP" sz="850">
              <a:solidFill>
                <a:schemeClr val="dk1"/>
              </a:solidFill>
              <a:effectLst/>
              <a:latin typeface="+mn-lt"/>
              <a:ea typeface="+mn-ea"/>
              <a:cs typeface="+mn-cs"/>
            </a:rPr>
            <a:t>％</a:t>
          </a:r>
          <a:r>
            <a:rPr kumimoji="1" lang="ja-JP" altLang="en-US" sz="850">
              <a:solidFill>
                <a:schemeClr val="dk1"/>
              </a:solidFill>
              <a:effectLst/>
              <a:latin typeface="+mn-lt"/>
              <a:ea typeface="+mn-ea"/>
              <a:cs typeface="+mn-cs"/>
            </a:rPr>
            <a:t>減少</a:t>
          </a:r>
          <a:r>
            <a:rPr kumimoji="1" lang="ja-JP" altLang="ja-JP" sz="850">
              <a:solidFill>
                <a:schemeClr val="dk1"/>
              </a:solidFill>
              <a:effectLst/>
              <a:latin typeface="+mn-lt"/>
              <a:ea typeface="+mn-ea"/>
              <a:cs typeface="+mn-cs"/>
            </a:rPr>
            <a:t>した。実質収支額は、</a:t>
          </a:r>
          <a:r>
            <a:rPr kumimoji="1" lang="ja-JP" altLang="en-US" sz="850">
              <a:solidFill>
                <a:schemeClr val="dk1"/>
              </a:solidFill>
              <a:effectLst/>
              <a:latin typeface="+mn-lt"/>
              <a:ea typeface="+mn-ea"/>
              <a:cs typeface="+mn-cs"/>
            </a:rPr>
            <a:t>各種</a:t>
          </a:r>
          <a:r>
            <a:rPr kumimoji="1" lang="ja-JP" altLang="ja-JP" sz="850">
              <a:solidFill>
                <a:schemeClr val="dk1"/>
              </a:solidFill>
              <a:effectLst/>
              <a:latin typeface="+mn-lt"/>
              <a:ea typeface="+mn-ea"/>
              <a:cs typeface="+mn-cs"/>
            </a:rPr>
            <a:t>交付金</a:t>
          </a:r>
          <a:r>
            <a:rPr kumimoji="1" lang="ja-JP" altLang="en-US" sz="850">
              <a:solidFill>
                <a:schemeClr val="dk1"/>
              </a:solidFill>
              <a:effectLst/>
              <a:latin typeface="+mn-lt"/>
              <a:ea typeface="+mn-ea"/>
              <a:cs typeface="+mn-cs"/>
            </a:rPr>
            <a:t>や地方税の増収</a:t>
          </a:r>
          <a:r>
            <a:rPr kumimoji="1" lang="ja-JP" altLang="ja-JP" sz="850">
              <a:solidFill>
                <a:schemeClr val="dk1"/>
              </a:solidFill>
              <a:effectLst/>
              <a:latin typeface="+mn-lt"/>
              <a:ea typeface="+mn-ea"/>
              <a:cs typeface="+mn-cs"/>
            </a:rPr>
            <a:t>などにより、歳入総額</a:t>
          </a:r>
          <a:r>
            <a:rPr kumimoji="1" lang="ja-JP" altLang="en-US" sz="850">
              <a:solidFill>
                <a:schemeClr val="dk1"/>
              </a:solidFill>
              <a:effectLst/>
              <a:latin typeface="+mn-lt"/>
              <a:ea typeface="+mn-ea"/>
              <a:cs typeface="+mn-cs"/>
            </a:rPr>
            <a:t>が</a:t>
          </a:r>
          <a:r>
            <a:rPr kumimoji="1" lang="ja-JP" altLang="ja-JP" sz="850">
              <a:solidFill>
                <a:schemeClr val="dk1"/>
              </a:solidFill>
              <a:effectLst/>
              <a:latin typeface="+mn-lt"/>
              <a:ea typeface="+mn-ea"/>
              <a:cs typeface="+mn-cs"/>
            </a:rPr>
            <a:t>大きく</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し、標準財政規模比も</a:t>
          </a:r>
          <a:r>
            <a:rPr kumimoji="1" lang="en-US" altLang="ja-JP" sz="850">
              <a:solidFill>
                <a:schemeClr val="dk1"/>
              </a:solidFill>
              <a:effectLst/>
              <a:latin typeface="+mn-lt"/>
              <a:ea typeface="+mn-ea"/>
              <a:cs typeface="+mn-cs"/>
            </a:rPr>
            <a:t>3.79</a:t>
          </a:r>
          <a:r>
            <a:rPr kumimoji="1" lang="ja-JP" altLang="ja-JP" sz="850">
              <a:solidFill>
                <a:schemeClr val="dk1"/>
              </a:solidFill>
              <a:effectLst/>
              <a:latin typeface="+mn-lt"/>
              <a:ea typeface="+mn-ea"/>
              <a:cs typeface="+mn-cs"/>
            </a:rPr>
            <a:t>％</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した。</a:t>
          </a:r>
          <a:endParaRPr lang="ja-JP" altLang="ja-JP" sz="850">
            <a:effectLst/>
          </a:endParaRPr>
        </a:p>
        <a:p>
          <a:r>
            <a:rPr kumimoji="1" lang="ja-JP" altLang="ja-JP" sz="850">
              <a:solidFill>
                <a:schemeClr val="dk1"/>
              </a:solidFill>
              <a:effectLst/>
              <a:latin typeface="+mn-lt"/>
              <a:ea typeface="+mn-ea"/>
              <a:cs typeface="+mn-cs"/>
            </a:rPr>
            <a:t>　また、実質収支が大きく</a:t>
          </a:r>
          <a:r>
            <a:rPr kumimoji="1" lang="ja-JP" altLang="en-US" sz="850">
              <a:solidFill>
                <a:schemeClr val="dk1"/>
              </a:solidFill>
              <a:effectLst/>
              <a:latin typeface="+mn-lt"/>
              <a:ea typeface="+mn-ea"/>
              <a:cs typeface="+mn-cs"/>
            </a:rPr>
            <a:t>増加</a:t>
          </a:r>
          <a:r>
            <a:rPr kumimoji="1" lang="ja-JP" altLang="ja-JP" sz="850">
              <a:solidFill>
                <a:schemeClr val="dk1"/>
              </a:solidFill>
              <a:effectLst/>
              <a:latin typeface="+mn-lt"/>
              <a:ea typeface="+mn-ea"/>
              <a:cs typeface="+mn-cs"/>
            </a:rPr>
            <a:t>したことで、単年度収支が</a:t>
          </a:r>
          <a:r>
            <a:rPr kumimoji="1" lang="ja-JP" altLang="en-US" sz="850">
              <a:solidFill>
                <a:schemeClr val="dk1"/>
              </a:solidFill>
              <a:effectLst/>
              <a:latin typeface="+mn-lt"/>
              <a:ea typeface="+mn-ea"/>
              <a:cs typeface="+mn-cs"/>
            </a:rPr>
            <a:t>プラス</a:t>
          </a:r>
          <a:r>
            <a:rPr kumimoji="1" lang="ja-JP" altLang="ja-JP" sz="850">
              <a:solidFill>
                <a:schemeClr val="dk1"/>
              </a:solidFill>
              <a:effectLst/>
              <a:latin typeface="+mn-lt"/>
              <a:ea typeface="+mn-ea"/>
              <a:cs typeface="+mn-cs"/>
            </a:rPr>
            <a:t>に動き（昨年度は</a:t>
          </a:r>
          <a:r>
            <a:rPr kumimoji="1" lang="ja-JP" altLang="en-US" sz="850">
              <a:solidFill>
                <a:schemeClr val="dk1"/>
              </a:solidFill>
              <a:effectLst/>
              <a:latin typeface="+mn-lt"/>
              <a:ea typeface="+mn-ea"/>
              <a:cs typeface="+mn-cs"/>
            </a:rPr>
            <a:t>マイナス</a:t>
          </a:r>
          <a:r>
            <a:rPr kumimoji="1" lang="ja-JP" altLang="ja-JP" sz="850">
              <a:solidFill>
                <a:schemeClr val="dk1"/>
              </a:solidFill>
              <a:effectLst/>
              <a:latin typeface="+mn-lt"/>
              <a:ea typeface="+mn-ea"/>
              <a:cs typeface="+mn-cs"/>
            </a:rPr>
            <a:t>）、実質単年度収支は、基金の取り崩し（</a:t>
          </a:r>
          <a:r>
            <a:rPr kumimoji="1" lang="en-US" altLang="ja-JP" sz="850">
              <a:solidFill>
                <a:schemeClr val="dk1"/>
              </a:solidFill>
              <a:effectLst/>
              <a:latin typeface="+mn-lt"/>
              <a:ea typeface="+mn-ea"/>
              <a:cs typeface="+mn-cs"/>
            </a:rPr>
            <a:t>551,000</a:t>
          </a:r>
          <a:r>
            <a:rPr kumimoji="1" lang="ja-JP" altLang="ja-JP" sz="850">
              <a:solidFill>
                <a:schemeClr val="dk1"/>
              </a:solidFill>
              <a:effectLst/>
              <a:latin typeface="+mn-lt"/>
              <a:ea typeface="+mn-ea"/>
              <a:cs typeface="+mn-cs"/>
            </a:rPr>
            <a:t>千円）と合せて大き</a:t>
          </a:r>
          <a:r>
            <a:rPr kumimoji="1" lang="ja-JP" altLang="en-US" sz="850">
              <a:solidFill>
                <a:schemeClr val="dk1"/>
              </a:solidFill>
              <a:effectLst/>
              <a:latin typeface="+mn-lt"/>
              <a:ea typeface="+mn-ea"/>
              <a:cs typeface="+mn-cs"/>
            </a:rPr>
            <a:t>く減少し</a:t>
          </a:r>
          <a:r>
            <a:rPr kumimoji="1" lang="ja-JP" altLang="ja-JP" sz="850">
              <a:solidFill>
                <a:schemeClr val="dk1"/>
              </a:solidFill>
              <a:effectLst/>
              <a:latin typeface="+mn-lt"/>
              <a:ea typeface="+mn-ea"/>
              <a:cs typeface="+mn-cs"/>
            </a:rPr>
            <a:t>、標準財政規模</a:t>
          </a:r>
          <a:r>
            <a:rPr kumimoji="1" lang="ja-JP" altLang="en-US" sz="850">
              <a:solidFill>
                <a:schemeClr val="dk1"/>
              </a:solidFill>
              <a:effectLst/>
              <a:latin typeface="+mn-lt"/>
              <a:ea typeface="+mn-ea"/>
              <a:cs typeface="+mn-cs"/>
            </a:rPr>
            <a:t>比</a:t>
          </a:r>
          <a:r>
            <a:rPr kumimoji="1" lang="ja-JP" altLang="ja-JP" sz="850">
              <a:solidFill>
                <a:schemeClr val="dk1"/>
              </a:solidFill>
              <a:effectLst/>
              <a:latin typeface="+mn-lt"/>
              <a:ea typeface="+mn-ea"/>
              <a:cs typeface="+mn-cs"/>
            </a:rPr>
            <a:t>も</a:t>
          </a:r>
          <a:r>
            <a:rPr kumimoji="1" lang="ja-JP" altLang="en-US" sz="850">
              <a:solidFill>
                <a:schemeClr val="dk1"/>
              </a:solidFill>
              <a:effectLst/>
              <a:latin typeface="+mn-lt"/>
              <a:ea typeface="+mn-ea"/>
              <a:cs typeface="+mn-cs"/>
            </a:rPr>
            <a:t>減少</a:t>
          </a:r>
          <a:r>
            <a:rPr kumimoji="1" lang="ja-JP" altLang="ja-JP" sz="850">
              <a:solidFill>
                <a:schemeClr val="dk1"/>
              </a:solidFill>
              <a:effectLst/>
              <a:latin typeface="+mn-lt"/>
              <a:ea typeface="+mn-ea"/>
              <a:cs typeface="+mn-cs"/>
            </a:rPr>
            <a:t>した。今後も将来を見据えた大型事業が進められていく予定があるが、適正な財政運営に心がけ、財政調整基金の適切な確保に努めていかなければならない。</a:t>
          </a:r>
          <a:endParaRPr lang="ja-JP" altLang="ja-JP" sz="8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連結実質赤字比率を構成する各会計については、各々赤字決算とならないよう適切な予算編成、財政運営に努め、現状を維持していく。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一般会計において黒字が大きく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各種交付金や景気回復による地方税の増収などにより</a:t>
          </a:r>
          <a:r>
            <a:rPr kumimoji="1" lang="ja-JP" altLang="ja-JP" sz="1100">
              <a:solidFill>
                <a:schemeClr val="dk1"/>
              </a:solidFill>
              <a:effectLst/>
              <a:latin typeface="+mn-lt"/>
              <a:ea typeface="+mn-ea"/>
              <a:cs typeface="+mn-cs"/>
            </a:rPr>
            <a:t>歳入総額が大きく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し、実質収支額</a:t>
          </a:r>
          <a:r>
            <a:rPr kumimoji="1" lang="ja-JP" altLang="en-US" sz="1100">
              <a:solidFill>
                <a:schemeClr val="dk1"/>
              </a:solidFill>
              <a:effectLst/>
              <a:latin typeface="+mn-lt"/>
              <a:ea typeface="+mn-ea"/>
              <a:cs typeface="+mn-cs"/>
            </a:rPr>
            <a:t>も合わせて増加した</a:t>
          </a:r>
          <a:r>
            <a:rPr kumimoji="1" lang="ja-JP" altLang="ja-JP" sz="1100">
              <a:solidFill>
                <a:schemeClr val="dk1"/>
              </a:solidFill>
              <a:effectLst/>
              <a:latin typeface="+mn-lt"/>
              <a:ea typeface="+mn-ea"/>
              <a:cs typeface="+mn-cs"/>
            </a:rPr>
            <a:t>ことが要因と考えられる。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13230023</v>
      </c>
      <c r="BO4" s="441"/>
      <c r="BP4" s="441"/>
      <c r="BQ4" s="441"/>
      <c r="BR4" s="441"/>
      <c r="BS4" s="441"/>
      <c r="BT4" s="441"/>
      <c r="BU4" s="442"/>
      <c r="BV4" s="440">
        <v>12349502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12609918</v>
      </c>
      <c r="BO5" s="446"/>
      <c r="BP5" s="446"/>
      <c r="BQ5" s="446"/>
      <c r="BR5" s="446"/>
      <c r="BS5" s="446"/>
      <c r="BT5" s="446"/>
      <c r="BU5" s="447"/>
      <c r="BV5" s="445">
        <v>12058391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90.2</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620105</v>
      </c>
      <c r="BO6" s="446"/>
      <c r="BP6" s="446"/>
      <c r="BQ6" s="446"/>
      <c r="BR6" s="446"/>
      <c r="BS6" s="446"/>
      <c r="BT6" s="446"/>
      <c r="BU6" s="447"/>
      <c r="BV6" s="445">
        <v>291111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91.5</v>
      </c>
      <c r="CU6" s="596"/>
      <c r="CV6" s="596"/>
      <c r="CW6" s="596"/>
      <c r="CX6" s="596"/>
      <c r="CY6" s="596"/>
      <c r="CZ6" s="596"/>
      <c r="DA6" s="597"/>
      <c r="DB6" s="595">
        <v>91.1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17718</v>
      </c>
      <c r="BO7" s="446"/>
      <c r="BP7" s="446"/>
      <c r="BQ7" s="446"/>
      <c r="BR7" s="446"/>
      <c r="BS7" s="446"/>
      <c r="BT7" s="446"/>
      <c r="BU7" s="447"/>
      <c r="BV7" s="445">
        <v>2639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8270194</v>
      </c>
      <c r="CU7" s="446"/>
      <c r="CV7" s="446"/>
      <c r="CW7" s="446"/>
      <c r="CX7" s="446"/>
      <c r="CY7" s="446"/>
      <c r="CZ7" s="446"/>
      <c r="DA7" s="447"/>
      <c r="DB7" s="445">
        <v>8263179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602387</v>
      </c>
      <c r="BO8" s="446"/>
      <c r="BP8" s="446"/>
      <c r="BQ8" s="446"/>
      <c r="BR8" s="446"/>
      <c r="BS8" s="446"/>
      <c r="BT8" s="446"/>
      <c r="BU8" s="447"/>
      <c r="BV8" s="445">
        <v>288472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42473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313915</v>
      </c>
      <c r="BO9" s="446"/>
      <c r="BP9" s="446"/>
      <c r="BQ9" s="446"/>
      <c r="BR9" s="446"/>
      <c r="BS9" s="446"/>
      <c r="BT9" s="446"/>
      <c r="BU9" s="447"/>
      <c r="BV9" s="445">
        <v>-383352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7.7</v>
      </c>
      <c r="CU9" s="416"/>
      <c r="CV9" s="416"/>
      <c r="CW9" s="416"/>
      <c r="CX9" s="416"/>
      <c r="CY9" s="416"/>
      <c r="CZ9" s="416"/>
      <c r="DA9" s="417"/>
      <c r="DB9" s="415">
        <v>7.7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42408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2326</v>
      </c>
      <c r="BO10" s="446"/>
      <c r="BP10" s="446"/>
      <c r="BQ10" s="446"/>
      <c r="BR10" s="446"/>
      <c r="BS10" s="446"/>
      <c r="BT10" s="446"/>
      <c r="BU10" s="447"/>
      <c r="BV10" s="445">
        <v>3563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43261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551000</v>
      </c>
      <c r="BO12" s="446"/>
      <c r="BP12" s="446"/>
      <c r="BQ12" s="446"/>
      <c r="BR12" s="446"/>
      <c r="BS12" s="446"/>
      <c r="BT12" s="446"/>
      <c r="BU12" s="447"/>
      <c r="BV12" s="445">
        <v>400000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42364</v>
      </c>
      <c r="S13" s="549"/>
      <c r="T13" s="549"/>
      <c r="U13" s="549"/>
      <c r="V13" s="550"/>
      <c r="W13" s="536" t="s">
        <v>131</v>
      </c>
      <c r="X13" s="458"/>
      <c r="Y13" s="458"/>
      <c r="Z13" s="458"/>
      <c r="AA13" s="458"/>
      <c r="AB13" s="459"/>
      <c r="AC13" s="421">
        <v>308</v>
      </c>
      <c r="AD13" s="422"/>
      <c r="AE13" s="422"/>
      <c r="AF13" s="422"/>
      <c r="AG13" s="423"/>
      <c r="AH13" s="421">
        <v>315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-234759</v>
      </c>
      <c r="BO13" s="446"/>
      <c r="BP13" s="446"/>
      <c r="BQ13" s="446"/>
      <c r="BR13" s="446"/>
      <c r="BS13" s="446"/>
      <c r="BT13" s="446"/>
      <c r="BU13" s="447"/>
      <c r="BV13" s="445">
        <v>-779789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43053</v>
      </c>
      <c r="S14" s="549"/>
      <c r="T14" s="549"/>
      <c r="U14" s="549"/>
      <c r="V14" s="550"/>
      <c r="W14" s="551"/>
      <c r="X14" s="461"/>
      <c r="Y14" s="461"/>
      <c r="Z14" s="461"/>
      <c r="AA14" s="461"/>
      <c r="AB14" s="462"/>
      <c r="AC14" s="541">
        <v>1.5</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21.8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42266</v>
      </c>
      <c r="S15" s="549"/>
      <c r="T15" s="549"/>
      <c r="U15" s="549"/>
      <c r="V15" s="550"/>
      <c r="W15" s="536" t="s">
        <v>139</v>
      </c>
      <c r="X15" s="458"/>
      <c r="Y15" s="458"/>
      <c r="Z15" s="458"/>
      <c r="AA15" s="458"/>
      <c r="AB15" s="459"/>
      <c r="AC15" s="421">
        <v>8472</v>
      </c>
      <c r="AD15" s="422"/>
      <c r="AE15" s="422"/>
      <c r="AF15" s="422"/>
      <c r="AG15" s="423"/>
      <c r="AH15" s="421">
        <v>8531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6309964</v>
      </c>
      <c r="BO15" s="441"/>
      <c r="BP15" s="441"/>
      <c r="BQ15" s="441"/>
      <c r="BR15" s="441"/>
      <c r="BS15" s="441"/>
      <c r="BT15" s="441"/>
      <c r="BU15" s="442"/>
      <c r="BV15" s="440">
        <v>6325960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41.2</v>
      </c>
      <c r="AD16" s="542"/>
      <c r="AE16" s="542"/>
      <c r="AF16" s="542"/>
      <c r="AG16" s="543"/>
      <c r="AH16" s="541">
        <v>41.7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6354673</v>
      </c>
      <c r="BO16" s="446"/>
      <c r="BP16" s="446"/>
      <c r="BQ16" s="446"/>
      <c r="BR16" s="446"/>
      <c r="BS16" s="446"/>
      <c r="BT16" s="446"/>
      <c r="BU16" s="447"/>
      <c r="BV16" s="445">
        <v>6364619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11790</v>
      </c>
      <c r="AD17" s="422"/>
      <c r="AE17" s="422"/>
      <c r="AF17" s="422"/>
      <c r="AG17" s="423"/>
      <c r="AH17" s="421">
        <v>11594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8105788</v>
      </c>
      <c r="BO17" s="446"/>
      <c r="BP17" s="446"/>
      <c r="BQ17" s="446"/>
      <c r="BR17" s="446"/>
      <c r="BS17" s="446"/>
      <c r="BT17" s="446"/>
      <c r="BU17" s="447"/>
      <c r="BV17" s="445">
        <v>8100381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26.38</v>
      </c>
      <c r="M18" s="510"/>
      <c r="N18" s="510"/>
      <c r="O18" s="510"/>
      <c r="P18" s="510"/>
      <c r="Q18" s="510"/>
      <c r="R18" s="511"/>
      <c r="S18" s="511"/>
      <c r="T18" s="511"/>
      <c r="U18" s="511"/>
      <c r="V18" s="512"/>
      <c r="W18" s="526"/>
      <c r="X18" s="527"/>
      <c r="Y18" s="527"/>
      <c r="Z18" s="527"/>
      <c r="AA18" s="527"/>
      <c r="AB18" s="537"/>
      <c r="AC18" s="409">
        <v>57.3</v>
      </c>
      <c r="AD18" s="410"/>
      <c r="AE18" s="410"/>
      <c r="AF18" s="410"/>
      <c r="AG18" s="513"/>
      <c r="AH18" s="409">
        <v>56.7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7660384</v>
      </c>
      <c r="BO18" s="446"/>
      <c r="BP18" s="446"/>
      <c r="BQ18" s="446"/>
      <c r="BR18" s="446"/>
      <c r="BS18" s="446"/>
      <c r="BT18" s="446"/>
      <c r="BU18" s="447"/>
      <c r="BV18" s="445">
        <v>7456201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1610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9765580</v>
      </c>
      <c r="BO19" s="446"/>
      <c r="BP19" s="446"/>
      <c r="BQ19" s="446"/>
      <c r="BR19" s="446"/>
      <c r="BS19" s="446"/>
      <c r="BT19" s="446"/>
      <c r="BU19" s="447"/>
      <c r="BV19" s="445">
        <v>9505793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16724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6171645</v>
      </c>
      <c r="BO23" s="446"/>
      <c r="BP23" s="446"/>
      <c r="BQ23" s="446"/>
      <c r="BR23" s="446"/>
      <c r="BS23" s="446"/>
      <c r="BT23" s="446"/>
      <c r="BU23" s="447"/>
      <c r="BV23" s="445">
        <v>6481421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8700</v>
      </c>
      <c r="R24" s="422"/>
      <c r="S24" s="422"/>
      <c r="T24" s="422"/>
      <c r="U24" s="422"/>
      <c r="V24" s="423"/>
      <c r="W24" s="487"/>
      <c r="X24" s="478"/>
      <c r="Y24" s="479"/>
      <c r="Z24" s="418" t="s">
        <v>163</v>
      </c>
      <c r="AA24" s="419"/>
      <c r="AB24" s="419"/>
      <c r="AC24" s="419"/>
      <c r="AD24" s="419"/>
      <c r="AE24" s="419"/>
      <c r="AF24" s="419"/>
      <c r="AG24" s="420"/>
      <c r="AH24" s="421">
        <v>310</v>
      </c>
      <c r="AI24" s="422"/>
      <c r="AJ24" s="422"/>
      <c r="AK24" s="422"/>
      <c r="AL24" s="423"/>
      <c r="AM24" s="421">
        <v>903030</v>
      </c>
      <c r="AN24" s="422"/>
      <c r="AO24" s="422"/>
      <c r="AP24" s="422"/>
      <c r="AQ24" s="422"/>
      <c r="AR24" s="423"/>
      <c r="AS24" s="421">
        <v>2913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4501150</v>
      </c>
      <c r="BO24" s="446"/>
      <c r="BP24" s="446"/>
      <c r="BQ24" s="446"/>
      <c r="BR24" s="446"/>
      <c r="BS24" s="446"/>
      <c r="BT24" s="446"/>
      <c r="BU24" s="447"/>
      <c r="BV24" s="445">
        <v>4605892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6900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120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898352</v>
      </c>
      <c r="BO25" s="441"/>
      <c r="BP25" s="441"/>
      <c r="BQ25" s="441"/>
      <c r="BR25" s="441"/>
      <c r="BS25" s="441"/>
      <c r="BT25" s="441"/>
      <c r="BU25" s="442"/>
      <c r="BV25" s="440">
        <v>805816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6350</v>
      </c>
      <c r="R26" s="422"/>
      <c r="S26" s="422"/>
      <c r="T26" s="422"/>
      <c r="U26" s="422"/>
      <c r="V26" s="423"/>
      <c r="W26" s="487"/>
      <c r="X26" s="478"/>
      <c r="Y26" s="479"/>
      <c r="Z26" s="418" t="s">
        <v>170</v>
      </c>
      <c r="AA26" s="500"/>
      <c r="AB26" s="500"/>
      <c r="AC26" s="500"/>
      <c r="AD26" s="500"/>
      <c r="AE26" s="500"/>
      <c r="AF26" s="500"/>
      <c r="AG26" s="501"/>
      <c r="AH26" s="421">
        <v>20</v>
      </c>
      <c r="AI26" s="422"/>
      <c r="AJ26" s="422"/>
      <c r="AK26" s="422"/>
      <c r="AL26" s="423"/>
      <c r="AM26" s="421">
        <v>49280</v>
      </c>
      <c r="AN26" s="422"/>
      <c r="AO26" s="422"/>
      <c r="AP26" s="422"/>
      <c r="AQ26" s="422"/>
      <c r="AR26" s="423"/>
      <c r="AS26" s="421">
        <v>2464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3850</v>
      </c>
      <c r="R27" s="422"/>
      <c r="S27" s="422"/>
      <c r="T27" s="422"/>
      <c r="U27" s="422"/>
      <c r="V27" s="423"/>
      <c r="W27" s="487"/>
      <c r="X27" s="478"/>
      <c r="Y27" s="479"/>
      <c r="Z27" s="418" t="s">
        <v>173</v>
      </c>
      <c r="AA27" s="419"/>
      <c r="AB27" s="419"/>
      <c r="AC27" s="419"/>
      <c r="AD27" s="419"/>
      <c r="AE27" s="419"/>
      <c r="AF27" s="419"/>
      <c r="AG27" s="420"/>
      <c r="AH27" s="421" t="s">
        <v>167</v>
      </c>
      <c r="AI27" s="422"/>
      <c r="AJ27" s="422"/>
      <c r="AK27" s="422"/>
      <c r="AL27" s="423"/>
      <c r="AM27" s="421" t="s">
        <v>167</v>
      </c>
      <c r="AN27" s="422"/>
      <c r="AO27" s="422"/>
      <c r="AP27" s="422"/>
      <c r="AQ27" s="422"/>
      <c r="AR27" s="423"/>
      <c r="AS27" s="421" t="s">
        <v>167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1020189</v>
      </c>
      <c r="BO27" s="449"/>
      <c r="BP27" s="449"/>
      <c r="BQ27" s="449"/>
      <c r="BR27" s="449"/>
      <c r="BS27" s="449"/>
      <c r="BT27" s="449"/>
      <c r="BU27" s="450"/>
      <c r="BV27" s="448">
        <v>1020189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3050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120</v>
      </c>
      <c r="AN28" s="422"/>
      <c r="AO28" s="422"/>
      <c r="AP28" s="422"/>
      <c r="AQ28" s="422"/>
      <c r="AR28" s="423"/>
      <c r="AS28" s="421" t="s">
        <v>120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1917965</v>
      </c>
      <c r="BO28" s="441"/>
      <c r="BP28" s="441"/>
      <c r="BQ28" s="441"/>
      <c r="BR28" s="441"/>
      <c r="BS28" s="441"/>
      <c r="BT28" s="441"/>
      <c r="BU28" s="442"/>
      <c r="BV28" s="440">
        <v>2178167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14</v>
      </c>
      <c r="M29" s="422"/>
      <c r="N29" s="422"/>
      <c r="O29" s="422"/>
      <c r="P29" s="423"/>
      <c r="Q29" s="421">
        <v>2750</v>
      </c>
      <c r="R29" s="422"/>
      <c r="S29" s="422"/>
      <c r="T29" s="422"/>
      <c r="U29" s="422"/>
      <c r="V29" s="423"/>
      <c r="W29" s="488"/>
      <c r="X29" s="489"/>
      <c r="Y29" s="490"/>
      <c r="Z29" s="418" t="s">
        <v>179</v>
      </c>
      <c r="AA29" s="419"/>
      <c r="AB29" s="419"/>
      <c r="AC29" s="419"/>
      <c r="AD29" s="419"/>
      <c r="AE29" s="419"/>
      <c r="AF29" s="419"/>
      <c r="AG29" s="420"/>
      <c r="AH29" s="421">
        <v>310</v>
      </c>
      <c r="AI29" s="422"/>
      <c r="AJ29" s="422"/>
      <c r="AK29" s="422"/>
      <c r="AL29" s="423"/>
      <c r="AM29" s="421">
        <v>903030</v>
      </c>
      <c r="AN29" s="422"/>
      <c r="AO29" s="422"/>
      <c r="AP29" s="422"/>
      <c r="AQ29" s="422"/>
      <c r="AR29" s="423"/>
      <c r="AS29" s="421">
        <v>2913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167</v>
      </c>
      <c r="BO29" s="446"/>
      <c r="BP29" s="446"/>
      <c r="BQ29" s="446"/>
      <c r="BR29" s="446"/>
      <c r="BS29" s="446"/>
      <c r="BT29" s="446"/>
      <c r="BU29" s="447"/>
      <c r="BV29" s="445" t="s">
        <v>120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835232</v>
      </c>
      <c r="BO30" s="449"/>
      <c r="BP30" s="449"/>
      <c r="BQ30" s="449"/>
      <c r="BR30" s="449"/>
      <c r="BS30" s="449"/>
      <c r="BT30" s="449"/>
      <c r="BU30" s="450"/>
      <c r="BV30" s="448">
        <v>674532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半田市土地開発公社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知多中部広域事務組合（一般会計）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知多中部広域事務組合（消防指令センター特別会計）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常滑武豊衛生組合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知多南部広域環境組合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中部知多衛生組合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H4fEC5O1sCtxVzGid+YiqYsS3JuPGuuSqtYT7gkNHRxh3/e23aBHltrLi655L/OcRkIMy3fm68UcgqJI3KGzA==" saltValue="XRMHjFZlcnOKIFCAsEIX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224" t="s">
        <v>538</v>
      </c>
      <c r="D34" s="1224"/>
      <c r="E34" s="1225"/>
      <c r="F34" s="32">
        <v>12.58</v>
      </c>
      <c r="G34" s="33">
        <v>13.03</v>
      </c>
      <c r="H34" s="33">
        <v>12.41</v>
      </c>
      <c r="I34" s="33">
        <v>12.41</v>
      </c>
      <c r="J34" s="34">
        <v>12.31</v>
      </c>
      <c r="K34" s="22"/>
      <c r="L34" s="22"/>
      <c r="M34" s="22"/>
      <c r="N34" s="22"/>
      <c r="O34" s="22"/>
      <c r="P34" s="22"/>
    </row>
    <row r="35" spans="1:16" ht="39" customHeight="1" x14ac:dyDescent="0.15">
      <c r="A35" s="22"/>
      <c r="B35" s="35"/>
      <c r="C35" s="1218" t="s">
        <v>539</v>
      </c>
      <c r="D35" s="1219"/>
      <c r="E35" s="1220"/>
      <c r="F35" s="36">
        <v>7.92</v>
      </c>
      <c r="G35" s="37">
        <v>2.89</v>
      </c>
      <c r="H35" s="37">
        <v>8.27</v>
      </c>
      <c r="I35" s="37">
        <v>3.49</v>
      </c>
      <c r="J35" s="38">
        <v>7.28</v>
      </c>
      <c r="K35" s="22"/>
      <c r="L35" s="22"/>
      <c r="M35" s="22"/>
      <c r="N35" s="22"/>
      <c r="O35" s="22"/>
      <c r="P35" s="22"/>
    </row>
    <row r="36" spans="1:16" ht="39" customHeight="1" x14ac:dyDescent="0.15">
      <c r="A36" s="22"/>
      <c r="B36" s="35"/>
      <c r="C36" s="1218" t="s">
        <v>540</v>
      </c>
      <c r="D36" s="1219"/>
      <c r="E36" s="1220"/>
      <c r="F36" s="36">
        <v>3.73</v>
      </c>
      <c r="G36" s="37">
        <v>2.82</v>
      </c>
      <c r="H36" s="37">
        <v>3.01</v>
      </c>
      <c r="I36" s="37">
        <v>2.82</v>
      </c>
      <c r="J36" s="38">
        <v>2.85</v>
      </c>
      <c r="K36" s="22"/>
      <c r="L36" s="22"/>
      <c r="M36" s="22"/>
      <c r="N36" s="22"/>
      <c r="O36" s="22"/>
      <c r="P36" s="22"/>
    </row>
    <row r="37" spans="1:16" ht="39" customHeight="1" x14ac:dyDescent="0.15">
      <c r="A37" s="22"/>
      <c r="B37" s="35"/>
      <c r="C37" s="1218" t="s">
        <v>541</v>
      </c>
      <c r="D37" s="1219"/>
      <c r="E37" s="1220"/>
      <c r="F37" s="36">
        <v>0.71</v>
      </c>
      <c r="G37" s="37">
        <v>0.64</v>
      </c>
      <c r="H37" s="37">
        <v>0.76</v>
      </c>
      <c r="I37" s="37">
        <v>1.45</v>
      </c>
      <c r="J37" s="38">
        <v>1.17</v>
      </c>
      <c r="K37" s="22"/>
      <c r="L37" s="22"/>
      <c r="M37" s="22"/>
      <c r="N37" s="22"/>
      <c r="O37" s="22"/>
      <c r="P37" s="22"/>
    </row>
    <row r="38" spans="1:16" ht="39" customHeight="1" x14ac:dyDescent="0.15">
      <c r="A38" s="22"/>
      <c r="B38" s="35"/>
      <c r="C38" s="1218" t="s">
        <v>542</v>
      </c>
      <c r="D38" s="1219"/>
      <c r="E38" s="1220"/>
      <c r="F38" s="36">
        <v>0</v>
      </c>
      <c r="G38" s="37">
        <v>0.02</v>
      </c>
      <c r="H38" s="37">
        <v>0.01</v>
      </c>
      <c r="I38" s="37">
        <v>0.02</v>
      </c>
      <c r="J38" s="38">
        <v>0.01</v>
      </c>
      <c r="K38" s="22"/>
      <c r="L38" s="22"/>
      <c r="M38" s="22"/>
      <c r="N38" s="22"/>
      <c r="O38" s="22"/>
      <c r="P38" s="22"/>
    </row>
    <row r="39" spans="1:16" ht="39" customHeight="1" x14ac:dyDescent="0.15">
      <c r="A39" s="22"/>
      <c r="B39" s="35"/>
      <c r="C39" s="1218" t="s">
        <v>543</v>
      </c>
      <c r="D39" s="1219"/>
      <c r="E39" s="1220"/>
      <c r="F39" s="36">
        <v>0</v>
      </c>
      <c r="G39" s="37">
        <v>0</v>
      </c>
      <c r="H39" s="37">
        <v>0</v>
      </c>
      <c r="I39" s="37">
        <v>0</v>
      </c>
      <c r="J39" s="38">
        <v>0</v>
      </c>
      <c r="K39" s="22"/>
      <c r="L39" s="22"/>
      <c r="M39" s="22"/>
      <c r="N39" s="22"/>
      <c r="O39" s="22"/>
      <c r="P39" s="22"/>
    </row>
    <row r="40" spans="1:16" ht="39" customHeight="1" x14ac:dyDescent="0.15">
      <c r="A40" s="22"/>
      <c r="B40" s="35"/>
      <c r="C40" s="1218" t="s">
        <v>544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545</v>
      </c>
      <c r="D42" s="1219"/>
      <c r="E42" s="1220"/>
      <c r="F42" s="36" t="s">
        <v>485</v>
      </c>
      <c r="G42" s="37" t="s">
        <v>485</v>
      </c>
      <c r="H42" s="37" t="s">
        <v>485</v>
      </c>
      <c r="I42" s="37" t="s">
        <v>485</v>
      </c>
      <c r="J42" s="38" t="s">
        <v>485</v>
      </c>
      <c r="K42" s="22"/>
      <c r="L42" s="22"/>
      <c r="M42" s="22"/>
      <c r="N42" s="22"/>
      <c r="O42" s="22"/>
      <c r="P42" s="22"/>
    </row>
    <row r="43" spans="1:16" ht="39" customHeight="1" thickBot="1" x14ac:dyDescent="0.2">
      <c r="A43" s="22"/>
      <c r="B43" s="40"/>
      <c r="C43" s="1221" t="s">
        <v>546</v>
      </c>
      <c r="D43" s="1222"/>
      <c r="E43" s="122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hFct07zbrg/wU+lFFDCgIgKnXCpnNtRFkWxtNl8r9Rey/KFqlAos2Eg4BaWTIB+yTXsHXZyF/P6gJ0CAnlHw==" saltValue="xm+CHWvEi7nnEsS9s/V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803</v>
      </c>
      <c r="L45" s="60">
        <v>791</v>
      </c>
      <c r="M45" s="60">
        <v>702</v>
      </c>
      <c r="N45" s="60">
        <v>731</v>
      </c>
      <c r="O45" s="61">
        <v>747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485</v>
      </c>
      <c r="L46" s="64" t="s">
        <v>485</v>
      </c>
      <c r="M46" s="64" t="s">
        <v>485</v>
      </c>
      <c r="N46" s="64" t="s">
        <v>485</v>
      </c>
      <c r="O46" s="65" t="s">
        <v>485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485</v>
      </c>
      <c r="L47" s="64" t="s">
        <v>485</v>
      </c>
      <c r="M47" s="64" t="s">
        <v>485</v>
      </c>
      <c r="N47" s="64" t="s">
        <v>485</v>
      </c>
      <c r="O47" s="65" t="s">
        <v>485</v>
      </c>
      <c r="P47" s="48"/>
      <c r="Q47" s="48"/>
      <c r="R47" s="48"/>
      <c r="S47" s="48"/>
      <c r="T47" s="48"/>
      <c r="U47" s="48"/>
    </row>
    <row r="48" spans="1:21" ht="30.75" customHeight="1" x14ac:dyDescent="0.15">
      <c r="A48" s="48"/>
      <c r="B48" s="1236"/>
      <c r="C48" s="1237"/>
      <c r="D48" s="62"/>
      <c r="E48" s="1228" t="s">
        <v>15</v>
      </c>
      <c r="F48" s="1228"/>
      <c r="G48" s="1228"/>
      <c r="H48" s="1228"/>
      <c r="I48" s="1228"/>
      <c r="J48" s="1229"/>
      <c r="K48" s="63">
        <v>759</v>
      </c>
      <c r="L48" s="64">
        <v>773</v>
      </c>
      <c r="M48" s="64">
        <v>779</v>
      </c>
      <c r="N48" s="64">
        <v>770</v>
      </c>
      <c r="O48" s="65">
        <v>714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v>
      </c>
      <c r="L49" s="64">
        <v>21</v>
      </c>
      <c r="M49" s="64">
        <v>15</v>
      </c>
      <c r="N49" s="64">
        <v>14</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485</v>
      </c>
      <c r="L50" s="64" t="s">
        <v>485</v>
      </c>
      <c r="M50" s="64" t="s">
        <v>485</v>
      </c>
      <c r="N50" s="64" t="s">
        <v>485</v>
      </c>
      <c r="O50" s="65" t="s">
        <v>485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485</v>
      </c>
      <c r="L51" s="64" t="s">
        <v>485</v>
      </c>
      <c r="M51" s="64" t="s">
        <v>485</v>
      </c>
      <c r="N51" s="64" t="s">
        <v>485</v>
      </c>
      <c r="O51" s="65" t="s">
        <v>485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1363</v>
      </c>
      <c r="L52" s="64">
        <v>1379</v>
      </c>
      <c r="M52" s="64">
        <v>1264</v>
      </c>
      <c r="N52" s="64">
        <v>1385</v>
      </c>
      <c r="O52" s="65">
        <v>1387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225</v>
      </c>
      <c r="L53" s="69">
        <v>206</v>
      </c>
      <c r="M53" s="69">
        <v>232</v>
      </c>
      <c r="N53" s="69">
        <v>130</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lvREWB1ZkVnR26BDEF79MLXHHk2+gVSl4xMpmU7hpdUwHrUe5z+dgOSE8EohKA71uhatFGjKVeKTXtPPIPCFw==" saltValue="ZJfR8jytoQ5/UakNoCQc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54" t="s">
        <v>24</v>
      </c>
      <c r="C41" s="1255"/>
      <c r="D41" s="81"/>
      <c r="E41" s="1256" t="s">
        <v>25</v>
      </c>
      <c r="F41" s="1256"/>
      <c r="G41" s="1256"/>
      <c r="H41" s="1257"/>
      <c r="I41" s="82">
        <v>6599</v>
      </c>
      <c r="J41" s="83">
        <v>6720</v>
      </c>
      <c r="K41" s="83">
        <v>6976</v>
      </c>
      <c r="L41" s="83">
        <v>6481</v>
      </c>
      <c r="M41" s="84">
        <v>6172</v>
      </c>
    </row>
    <row r="42" spans="2:13" ht="27.75" customHeight="1" x14ac:dyDescent="0.15">
      <c r="B42" s="1244"/>
      <c r="C42" s="1245"/>
      <c r="D42" s="85"/>
      <c r="E42" s="1248" t="s">
        <v>26</v>
      </c>
      <c r="F42" s="1248"/>
      <c r="G42" s="1248"/>
      <c r="H42" s="1249"/>
      <c r="I42" s="86">
        <v>185</v>
      </c>
      <c r="J42" s="87">
        <v>162</v>
      </c>
      <c r="K42" s="87">
        <v>139</v>
      </c>
      <c r="L42" s="87">
        <v>116</v>
      </c>
      <c r="M42" s="88">
        <v>93</v>
      </c>
    </row>
    <row r="43" spans="2:13" ht="27.75" customHeight="1" x14ac:dyDescent="0.15">
      <c r="B43" s="1244"/>
      <c r="C43" s="1245"/>
      <c r="D43" s="85"/>
      <c r="E43" s="1248" t="s">
        <v>27</v>
      </c>
      <c r="F43" s="1248"/>
      <c r="G43" s="1248"/>
      <c r="H43" s="1249"/>
      <c r="I43" s="86">
        <v>7919</v>
      </c>
      <c r="J43" s="87">
        <v>7487</v>
      </c>
      <c r="K43" s="87">
        <v>7143</v>
      </c>
      <c r="L43" s="87">
        <v>6614</v>
      </c>
      <c r="M43" s="88">
        <v>6409</v>
      </c>
    </row>
    <row r="44" spans="2:13" ht="27.75" customHeight="1" x14ac:dyDescent="0.15">
      <c r="B44" s="1244"/>
      <c r="C44" s="1245"/>
      <c r="D44" s="85"/>
      <c r="E44" s="1248" t="s">
        <v>28</v>
      </c>
      <c r="F44" s="1248"/>
      <c r="G44" s="1248"/>
      <c r="H44" s="1249"/>
      <c r="I44" s="86">
        <v>80</v>
      </c>
      <c r="J44" s="87">
        <v>99</v>
      </c>
      <c r="K44" s="87">
        <v>82</v>
      </c>
      <c r="L44" s="87">
        <v>67</v>
      </c>
      <c r="M44" s="88">
        <v>228</v>
      </c>
    </row>
    <row r="45" spans="2:13" ht="27.75" customHeight="1" x14ac:dyDescent="0.15">
      <c r="B45" s="1244"/>
      <c r="C45" s="1245"/>
      <c r="D45" s="85"/>
      <c r="E45" s="1248" t="s">
        <v>29</v>
      </c>
      <c r="F45" s="1248"/>
      <c r="G45" s="1248"/>
      <c r="H45" s="1249"/>
      <c r="I45" s="86">
        <v>1662</v>
      </c>
      <c r="J45" s="87">
        <v>1686</v>
      </c>
      <c r="K45" s="87">
        <v>1832</v>
      </c>
      <c r="L45" s="87">
        <v>1937</v>
      </c>
      <c r="M45" s="88">
        <v>1942</v>
      </c>
    </row>
    <row r="46" spans="2:13" ht="27.75" customHeight="1" x14ac:dyDescent="0.15">
      <c r="B46" s="1244"/>
      <c r="C46" s="1245"/>
      <c r="D46" s="89"/>
      <c r="E46" s="1248" t="s">
        <v>30</v>
      </c>
      <c r="F46" s="1248"/>
      <c r="G46" s="1248"/>
      <c r="H46" s="1249"/>
      <c r="I46" s="86">
        <v>609</v>
      </c>
      <c r="J46" s="87">
        <v>2012</v>
      </c>
      <c r="K46" s="87">
        <v>2220</v>
      </c>
      <c r="L46" s="87">
        <v>2172</v>
      </c>
      <c r="M46" s="88">
        <v>1157</v>
      </c>
    </row>
    <row r="47" spans="2:13" ht="27.75" customHeight="1" x14ac:dyDescent="0.15">
      <c r="B47" s="1244"/>
      <c r="C47" s="1245"/>
      <c r="D47" s="90"/>
      <c r="E47" s="1258" t="s">
        <v>31</v>
      </c>
      <c r="F47" s="1259"/>
      <c r="G47" s="1259"/>
      <c r="H47" s="1260"/>
      <c r="I47" s="86" t="s">
        <v>485</v>
      </c>
      <c r="J47" s="87" t="s">
        <v>485</v>
      </c>
      <c r="K47" s="87" t="s">
        <v>485</v>
      </c>
      <c r="L47" s="87" t="s">
        <v>485</v>
      </c>
      <c r="M47" s="88" t="s">
        <v>485</v>
      </c>
    </row>
    <row r="48" spans="2:13" ht="27.75" customHeight="1" x14ac:dyDescent="0.15">
      <c r="B48" s="1244"/>
      <c r="C48" s="1245"/>
      <c r="D48" s="85"/>
      <c r="E48" s="1248" t="s">
        <v>32</v>
      </c>
      <c r="F48" s="1248"/>
      <c r="G48" s="1248"/>
      <c r="H48" s="1249"/>
      <c r="I48" s="86" t="s">
        <v>485</v>
      </c>
      <c r="J48" s="87" t="s">
        <v>485</v>
      </c>
      <c r="K48" s="87" t="s">
        <v>485</v>
      </c>
      <c r="L48" s="87" t="s">
        <v>485</v>
      </c>
      <c r="M48" s="88" t="s">
        <v>485</v>
      </c>
    </row>
    <row r="49" spans="2:13" ht="27.75" customHeight="1" x14ac:dyDescent="0.15">
      <c r="B49" s="1246"/>
      <c r="C49" s="1247"/>
      <c r="D49" s="85"/>
      <c r="E49" s="1248" t="s">
        <v>33</v>
      </c>
      <c r="F49" s="1248"/>
      <c r="G49" s="1248"/>
      <c r="H49" s="1249"/>
      <c r="I49" s="86" t="s">
        <v>485</v>
      </c>
      <c r="J49" s="87" t="s">
        <v>485</v>
      </c>
      <c r="K49" s="87" t="s">
        <v>485</v>
      </c>
      <c r="L49" s="87" t="s">
        <v>485</v>
      </c>
      <c r="M49" s="88" t="s">
        <v>485</v>
      </c>
    </row>
    <row r="50" spans="2:13" ht="27.75" customHeight="1" x14ac:dyDescent="0.15">
      <c r="B50" s="1242" t="s">
        <v>34</v>
      </c>
      <c r="C50" s="1243"/>
      <c r="D50" s="91"/>
      <c r="E50" s="1248" t="s">
        <v>35</v>
      </c>
      <c r="F50" s="1248"/>
      <c r="G50" s="1248"/>
      <c r="H50" s="1249"/>
      <c r="I50" s="86">
        <v>3091</v>
      </c>
      <c r="J50" s="87">
        <v>3028</v>
      </c>
      <c r="K50" s="87">
        <v>2827</v>
      </c>
      <c r="L50" s="87">
        <v>3366</v>
      </c>
      <c r="M50" s="88">
        <v>3335</v>
      </c>
    </row>
    <row r="51" spans="2:13" ht="27.75" customHeight="1" x14ac:dyDescent="0.15">
      <c r="B51" s="1244"/>
      <c r="C51" s="1245"/>
      <c r="D51" s="85"/>
      <c r="E51" s="1248" t="s">
        <v>36</v>
      </c>
      <c r="F51" s="1248"/>
      <c r="G51" s="1248"/>
      <c r="H51" s="1249"/>
      <c r="I51" s="86">
        <v>4929</v>
      </c>
      <c r="J51" s="87">
        <v>4354</v>
      </c>
      <c r="K51" s="87">
        <v>3521</v>
      </c>
      <c r="L51" s="87">
        <v>3333</v>
      </c>
      <c r="M51" s="88">
        <v>3491</v>
      </c>
    </row>
    <row r="52" spans="2:13" ht="27.75" customHeight="1" x14ac:dyDescent="0.15">
      <c r="B52" s="1246"/>
      <c r="C52" s="1247"/>
      <c r="D52" s="85"/>
      <c r="E52" s="1248" t="s">
        <v>37</v>
      </c>
      <c r="F52" s="1248"/>
      <c r="G52" s="1248"/>
      <c r="H52" s="1249"/>
      <c r="I52" s="86">
        <v>10060</v>
      </c>
      <c r="J52" s="87">
        <v>9837</v>
      </c>
      <c r="K52" s="87">
        <v>9644</v>
      </c>
      <c r="L52" s="87">
        <v>9088</v>
      </c>
      <c r="M52" s="88">
        <v>8476</v>
      </c>
    </row>
    <row r="53" spans="2:13" ht="27.75" customHeight="1" thickBot="1" x14ac:dyDescent="0.2">
      <c r="B53" s="1250" t="s">
        <v>38</v>
      </c>
      <c r="C53" s="1251"/>
      <c r="D53" s="92"/>
      <c r="E53" s="1252" t="s">
        <v>39</v>
      </c>
      <c r="F53" s="1252"/>
      <c r="G53" s="1252"/>
      <c r="H53" s="1253"/>
      <c r="I53" s="93">
        <v>-1024</v>
      </c>
      <c r="J53" s="94">
        <v>947</v>
      </c>
      <c r="K53" s="94">
        <v>2399</v>
      </c>
      <c r="L53" s="94">
        <v>1600</v>
      </c>
      <c r="M53" s="95">
        <v>698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GJswyuDQWJ4Ix9ot8Z+eD/wpf5TxVAVlPYHGu2s+tuh43ZP0jnfLQsJ+hzSMDZ8Z9cBjtC7fxcxVBIbs2ZZAQ==" saltValue="YqbrsTN0APUF79Bl27CW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530</v>
      </c>
      <c r="G54" s="104" t="s">
        <v>531</v>
      </c>
      <c r="H54" s="105" t="s">
        <v>532</v>
      </c>
    </row>
    <row r="55" spans="2:8" ht="52.5" customHeight="1" x14ac:dyDescent="0.15">
      <c r="B55" s="106"/>
      <c r="C55" s="1269" t="s">
        <v>42</v>
      </c>
      <c r="D55" s="1269"/>
      <c r="E55" s="1270"/>
      <c r="F55" s="107">
        <v>1903</v>
      </c>
      <c r="G55" s="107">
        <v>2178</v>
      </c>
      <c r="H55" s="108">
        <v>1918</v>
      </c>
    </row>
    <row r="56" spans="2:8" ht="52.5" customHeight="1" x14ac:dyDescent="0.15">
      <c r="B56" s="109"/>
      <c r="C56" s="1271" t="s">
        <v>43</v>
      </c>
      <c r="D56" s="1271"/>
      <c r="E56" s="1272"/>
      <c r="F56" s="110" t="s">
        <v>485</v>
      </c>
      <c r="G56" s="110" t="s">
        <v>485</v>
      </c>
      <c r="H56" s="111" t="s">
        <v>485</v>
      </c>
    </row>
    <row r="57" spans="2:8" ht="53.25" customHeight="1" x14ac:dyDescent="0.15">
      <c r="B57" s="109"/>
      <c r="C57" s="1273" t="s">
        <v>44</v>
      </c>
      <c r="D57" s="1273"/>
      <c r="E57" s="1274"/>
      <c r="F57" s="112">
        <v>514</v>
      </c>
      <c r="G57" s="112">
        <v>675</v>
      </c>
      <c r="H57" s="113">
        <v>835</v>
      </c>
    </row>
    <row r="58" spans="2:8" ht="45.75" customHeight="1" x14ac:dyDescent="0.15">
      <c r="B58" s="114"/>
      <c r="C58" s="1261" t="s">
        <v>568</v>
      </c>
      <c r="D58" s="1262"/>
      <c r="E58" s="1263"/>
      <c r="F58" s="115">
        <v>374</v>
      </c>
      <c r="G58" s="115">
        <v>524</v>
      </c>
      <c r="H58" s="116">
        <v>675</v>
      </c>
    </row>
    <row r="59" spans="2:8" ht="45.75" customHeight="1" x14ac:dyDescent="0.15">
      <c r="B59" s="114"/>
      <c r="C59" s="1261" t="s">
        <v>569</v>
      </c>
      <c r="D59" s="1262"/>
      <c r="E59" s="1263"/>
      <c r="F59" s="115">
        <v>80</v>
      </c>
      <c r="G59" s="115">
        <v>90</v>
      </c>
      <c r="H59" s="116">
        <v>100</v>
      </c>
    </row>
    <row r="60" spans="2:8" ht="45.75" customHeight="1" x14ac:dyDescent="0.15">
      <c r="B60" s="114"/>
      <c r="C60" s="1261" t="s">
        <v>570</v>
      </c>
      <c r="D60" s="1262"/>
      <c r="E60" s="1263"/>
      <c r="F60" s="115">
        <v>36</v>
      </c>
      <c r="G60" s="115">
        <v>36</v>
      </c>
      <c r="H60" s="116">
        <v>36</v>
      </c>
    </row>
    <row r="61" spans="2:8" ht="45.75" customHeight="1" x14ac:dyDescent="0.15">
      <c r="B61" s="114"/>
      <c r="C61" s="1261" t="s">
        <v>571</v>
      </c>
      <c r="D61" s="1262"/>
      <c r="E61" s="1263"/>
      <c r="F61" s="115">
        <v>19</v>
      </c>
      <c r="G61" s="115">
        <v>19</v>
      </c>
      <c r="H61" s="116">
        <v>19</v>
      </c>
    </row>
    <row r="62" spans="2:8" ht="45.75" customHeight="1" thickBot="1" x14ac:dyDescent="0.2">
      <c r="B62" s="117"/>
      <c r="C62" s="1264" t="s">
        <v>572</v>
      </c>
      <c r="D62" s="1265"/>
      <c r="E62" s="1266"/>
      <c r="F62" s="118">
        <v>5</v>
      </c>
      <c r="G62" s="118">
        <v>5</v>
      </c>
      <c r="H62" s="119">
        <v>5</v>
      </c>
    </row>
    <row r="63" spans="2:8" ht="52.5" customHeight="1" thickBot="1" x14ac:dyDescent="0.2">
      <c r="B63" s="120"/>
      <c r="C63" s="1267" t="s">
        <v>45</v>
      </c>
      <c r="D63" s="1267"/>
      <c r="E63" s="1268"/>
      <c r="F63" s="121">
        <v>2417</v>
      </c>
      <c r="G63" s="121">
        <v>2853</v>
      </c>
      <c r="H63" s="122">
        <v>2753</v>
      </c>
    </row>
    <row r="64" spans="2:8" ht="15" customHeight="1" x14ac:dyDescent="0.15"/>
    <row r="65" ht="0" hidden="1" customHeight="1" x14ac:dyDescent="0.15"/>
    <row r="66" ht="0" hidden="1" customHeight="1" x14ac:dyDescent="0.15"/>
  </sheetData>
  <sheetProtection algorithmName="SHA-512" hashValue="uQafC2YhIJaLyHoD5VgwDiDEmI8ah3DQliTOz0eFpwqevHqzBa1VFFeTW06LSrqFFkD85hU8A6fV0bgpflb0cw==" saltValue="DY0fXhVwFdjvxJ35f9e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Y1"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585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577</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528</v>
      </c>
      <c r="BQ50" s="1292"/>
      <c r="BR50" s="1292"/>
      <c r="BS50" s="1292"/>
      <c r="BT50" s="1292"/>
      <c r="BU50" s="1292"/>
      <c r="BV50" s="1292"/>
      <c r="BW50" s="1292"/>
      <c r="BX50" s="1292" t="s">
        <v>529</v>
      </c>
      <c r="BY50" s="1292"/>
      <c r="BZ50" s="1292"/>
      <c r="CA50" s="1292"/>
      <c r="CB50" s="1292"/>
      <c r="CC50" s="1292"/>
      <c r="CD50" s="1292"/>
      <c r="CE50" s="1292"/>
      <c r="CF50" s="1292" t="s">
        <v>530</v>
      </c>
      <c r="CG50" s="1292"/>
      <c r="CH50" s="1292"/>
      <c r="CI50" s="1292"/>
      <c r="CJ50" s="1292"/>
      <c r="CK50" s="1292"/>
      <c r="CL50" s="1292"/>
      <c r="CM50" s="1292"/>
      <c r="CN50" s="1292" t="s">
        <v>531</v>
      </c>
      <c r="CO50" s="1292"/>
      <c r="CP50" s="1292"/>
      <c r="CQ50" s="1292"/>
      <c r="CR50" s="1292"/>
      <c r="CS50" s="1292"/>
      <c r="CT50" s="1292"/>
      <c r="CU50" s="1292"/>
      <c r="CV50" s="1292" t="s">
        <v>532</v>
      </c>
      <c r="CW50" s="1292"/>
      <c r="CX50" s="1292"/>
      <c r="CY50" s="1292"/>
      <c r="CZ50" s="1292"/>
      <c r="DA50" s="1292"/>
      <c r="DB50" s="1292"/>
      <c r="DC50" s="1292"/>
    </row>
    <row r="51" spans="1:109" ht="13.5" customHeight="1" x14ac:dyDescent="0.15">
      <c r="B51" s="366"/>
      <c r="G51" s="1278"/>
      <c r="H51" s="1278"/>
      <c r="I51" s="1295"/>
      <c r="J51" s="1295"/>
      <c r="K51" s="1276"/>
      <c r="L51" s="1276"/>
      <c r="M51" s="1276"/>
      <c r="N51" s="1276"/>
      <c r="AM51" s="373"/>
      <c r="AN51" s="1277" t="s">
        <v>576</v>
      </c>
      <c r="AO51" s="1277"/>
      <c r="AP51" s="1277"/>
      <c r="AQ51" s="1277"/>
      <c r="AR51" s="1277"/>
      <c r="AS51" s="1277"/>
      <c r="AT51" s="1277"/>
      <c r="AU51" s="1277"/>
      <c r="AV51" s="1277"/>
      <c r="AW51" s="1277"/>
      <c r="AX51" s="1277"/>
      <c r="AY51" s="1277"/>
      <c r="AZ51" s="1277"/>
      <c r="BA51" s="1277"/>
      <c r="BB51" s="1277" t="s">
        <v>574</v>
      </c>
      <c r="BC51" s="1277"/>
      <c r="BD51" s="1277"/>
      <c r="BE51" s="1277"/>
      <c r="BF51" s="1277"/>
      <c r="BG51" s="1277"/>
      <c r="BH51" s="1277"/>
      <c r="BI51" s="1277"/>
      <c r="BJ51" s="1277"/>
      <c r="BK51" s="1277"/>
      <c r="BL51" s="1277"/>
      <c r="BM51" s="1277"/>
      <c r="BN51" s="1277"/>
      <c r="BO51" s="1277"/>
      <c r="BP51" s="1293"/>
      <c r="BQ51" s="1275"/>
      <c r="BR51" s="1275"/>
      <c r="BS51" s="1275"/>
      <c r="BT51" s="1275"/>
      <c r="BU51" s="1275"/>
      <c r="BV51" s="1275"/>
      <c r="BW51" s="1275"/>
      <c r="BX51" s="1293"/>
      <c r="BY51" s="1275"/>
      <c r="BZ51" s="1275"/>
      <c r="CA51" s="1275"/>
      <c r="CB51" s="1275"/>
      <c r="CC51" s="1275"/>
      <c r="CD51" s="1275"/>
      <c r="CE51" s="1275"/>
      <c r="CF51" s="1275">
        <v>33.299999999999997</v>
      </c>
      <c r="CG51" s="1275"/>
      <c r="CH51" s="1275"/>
      <c r="CI51" s="1275"/>
      <c r="CJ51" s="1275"/>
      <c r="CK51" s="1275"/>
      <c r="CL51" s="1275"/>
      <c r="CM51" s="1275"/>
      <c r="CN51" s="1275">
        <v>21.8</v>
      </c>
      <c r="CO51" s="1275"/>
      <c r="CP51" s="1275"/>
      <c r="CQ51" s="1275"/>
      <c r="CR51" s="1275"/>
      <c r="CS51" s="1275"/>
      <c r="CT51" s="1275"/>
      <c r="CU51" s="1275"/>
      <c r="CV51" s="1275">
        <v>9.5</v>
      </c>
      <c r="CW51" s="1275"/>
      <c r="CX51" s="1275"/>
      <c r="CY51" s="1275"/>
      <c r="CZ51" s="1275"/>
      <c r="DA51" s="1275"/>
      <c r="DB51" s="1275"/>
      <c r="DC51" s="1275"/>
    </row>
    <row r="52" spans="1:109" ht="13.5" x14ac:dyDescent="0.15">
      <c r="B52" s="366"/>
      <c r="G52" s="1278"/>
      <c r="H52" s="1278"/>
      <c r="I52" s="1295"/>
      <c r="J52" s="1295"/>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78"/>
      <c r="H53" s="1278"/>
      <c r="I53" s="1288"/>
      <c r="J53" s="128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581</v>
      </c>
      <c r="BC53" s="1277"/>
      <c r="BD53" s="1277"/>
      <c r="BE53" s="1277"/>
      <c r="BF53" s="1277"/>
      <c r="BG53" s="1277"/>
      <c r="BH53" s="1277"/>
      <c r="BI53" s="1277"/>
      <c r="BJ53" s="1277"/>
      <c r="BK53" s="1277"/>
      <c r="BL53" s="1277"/>
      <c r="BM53" s="1277"/>
      <c r="BN53" s="1277"/>
      <c r="BO53" s="1277"/>
      <c r="BP53" s="1293"/>
      <c r="BQ53" s="1275"/>
      <c r="BR53" s="1275"/>
      <c r="BS53" s="1275"/>
      <c r="BT53" s="1275"/>
      <c r="BU53" s="1275"/>
      <c r="BV53" s="1275"/>
      <c r="BW53" s="1275"/>
      <c r="BX53" s="1293"/>
      <c r="BY53" s="1275"/>
      <c r="BZ53" s="1275"/>
      <c r="CA53" s="1275"/>
      <c r="CB53" s="1275"/>
      <c r="CC53" s="1275"/>
      <c r="CD53" s="1275"/>
      <c r="CE53" s="1275"/>
      <c r="CF53" s="1275">
        <v>61.5</v>
      </c>
      <c r="CG53" s="1275"/>
      <c r="CH53" s="1275"/>
      <c r="CI53" s="1275"/>
      <c r="CJ53" s="1275"/>
      <c r="CK53" s="1275"/>
      <c r="CL53" s="1275"/>
      <c r="CM53" s="1275"/>
      <c r="CN53" s="1275">
        <v>64.5</v>
      </c>
      <c r="CO53" s="1275"/>
      <c r="CP53" s="1275"/>
      <c r="CQ53" s="1275"/>
      <c r="CR53" s="1275"/>
      <c r="CS53" s="1275"/>
      <c r="CT53" s="1275"/>
      <c r="CU53" s="1275"/>
      <c r="CV53" s="1275">
        <v>67.2</v>
      </c>
      <c r="CW53" s="1275"/>
      <c r="CX53" s="1275"/>
      <c r="CY53" s="1275"/>
      <c r="CZ53" s="1275"/>
      <c r="DA53" s="1275"/>
      <c r="DB53" s="1275"/>
      <c r="DC53" s="1275"/>
    </row>
    <row r="54" spans="1:109" ht="13.5" x14ac:dyDescent="0.15">
      <c r="A54" s="381"/>
      <c r="B54" s="366"/>
      <c r="G54" s="1278"/>
      <c r="H54" s="1278"/>
      <c r="I54" s="1288"/>
      <c r="J54" s="128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8"/>
      <c r="H55" s="1288"/>
      <c r="I55" s="1288"/>
      <c r="J55" s="1288"/>
      <c r="K55" s="1276"/>
      <c r="L55" s="1276"/>
      <c r="M55" s="1276"/>
      <c r="N55" s="1276"/>
      <c r="AN55" s="1292" t="s">
        <v>575</v>
      </c>
      <c r="AO55" s="1292"/>
      <c r="AP55" s="1292"/>
      <c r="AQ55" s="1292"/>
      <c r="AR55" s="1292"/>
      <c r="AS55" s="1292"/>
      <c r="AT55" s="1292"/>
      <c r="AU55" s="1292"/>
      <c r="AV55" s="1292"/>
      <c r="AW55" s="1292"/>
      <c r="AX55" s="1292"/>
      <c r="AY55" s="1292"/>
      <c r="AZ55" s="1292"/>
      <c r="BA55" s="1292"/>
      <c r="BB55" s="1277" t="s">
        <v>574</v>
      </c>
      <c r="BC55" s="1277"/>
      <c r="BD55" s="1277"/>
      <c r="BE55" s="1277"/>
      <c r="BF55" s="1277"/>
      <c r="BG55" s="1277"/>
      <c r="BH55" s="1277"/>
      <c r="BI55" s="1277"/>
      <c r="BJ55" s="1277"/>
      <c r="BK55" s="1277"/>
      <c r="BL55" s="1277"/>
      <c r="BM55" s="1277"/>
      <c r="BN55" s="1277"/>
      <c r="BO55" s="1277"/>
      <c r="BP55" s="1293"/>
      <c r="BQ55" s="1275"/>
      <c r="BR55" s="1275"/>
      <c r="BS55" s="1275"/>
      <c r="BT55" s="1275"/>
      <c r="BU55" s="1275"/>
      <c r="BV55" s="1275"/>
      <c r="BW55" s="1275"/>
      <c r="BX55" s="1293"/>
      <c r="BY55" s="1275"/>
      <c r="BZ55" s="1275"/>
      <c r="CA55" s="1275"/>
      <c r="CB55" s="1275"/>
      <c r="CC55" s="1275"/>
      <c r="CD55" s="1275"/>
      <c r="CE55" s="1275"/>
      <c r="CF55" s="1275">
        <v>20.2</v>
      </c>
      <c r="CG55" s="1275"/>
      <c r="CH55" s="1275"/>
      <c r="CI55" s="1275"/>
      <c r="CJ55" s="1275"/>
      <c r="CK55" s="1275"/>
      <c r="CL55" s="1275"/>
      <c r="CM55" s="1275"/>
      <c r="CN55" s="1275">
        <v>15.5</v>
      </c>
      <c r="CO55" s="1275"/>
      <c r="CP55" s="1275"/>
      <c r="CQ55" s="1275"/>
      <c r="CR55" s="1275"/>
      <c r="CS55" s="1275"/>
      <c r="CT55" s="1275"/>
      <c r="CU55" s="1275"/>
      <c r="CV55" s="1275">
        <v>14</v>
      </c>
      <c r="CW55" s="1275"/>
      <c r="CX55" s="1275"/>
      <c r="CY55" s="1275"/>
      <c r="CZ55" s="1275"/>
      <c r="DA55" s="1275"/>
      <c r="DB55" s="1275"/>
      <c r="DC55" s="1275"/>
    </row>
    <row r="56" spans="1:109" ht="13.5" x14ac:dyDescent="0.15">
      <c r="A56" s="381"/>
      <c r="B56" s="366"/>
      <c r="G56" s="1288"/>
      <c r="H56" s="1288"/>
      <c r="I56" s="1288"/>
      <c r="J56" s="1288"/>
      <c r="K56" s="1276"/>
      <c r="L56" s="1276"/>
      <c r="M56" s="1276"/>
      <c r="N56" s="1276"/>
      <c r="AN56" s="1292"/>
      <c r="AO56" s="1292"/>
      <c r="AP56" s="1292"/>
      <c r="AQ56" s="1292"/>
      <c r="AR56" s="1292"/>
      <c r="AS56" s="1292"/>
      <c r="AT56" s="1292"/>
      <c r="AU56" s="1292"/>
      <c r="AV56" s="1292"/>
      <c r="AW56" s="1292"/>
      <c r="AX56" s="1292"/>
      <c r="AY56" s="1292"/>
      <c r="AZ56" s="1292"/>
      <c r="BA56" s="129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8"/>
      <c r="H57" s="1288"/>
      <c r="I57" s="1294"/>
      <c r="J57" s="1294"/>
      <c r="K57" s="1276"/>
      <c r="L57" s="1276"/>
      <c r="M57" s="1276"/>
      <c r="N57" s="1276"/>
      <c r="AM57" s="365"/>
      <c r="AN57" s="1292"/>
      <c r="AO57" s="1292"/>
      <c r="AP57" s="1292"/>
      <c r="AQ57" s="1292"/>
      <c r="AR57" s="1292"/>
      <c r="AS57" s="1292"/>
      <c r="AT57" s="1292"/>
      <c r="AU57" s="1292"/>
      <c r="AV57" s="1292"/>
      <c r="AW57" s="1292"/>
      <c r="AX57" s="1292"/>
      <c r="AY57" s="1292"/>
      <c r="AZ57" s="1292"/>
      <c r="BA57" s="1292"/>
      <c r="BB57" s="1277" t="s">
        <v>580</v>
      </c>
      <c r="BC57" s="1277"/>
      <c r="BD57" s="1277"/>
      <c r="BE57" s="1277"/>
      <c r="BF57" s="1277"/>
      <c r="BG57" s="1277"/>
      <c r="BH57" s="1277"/>
      <c r="BI57" s="1277"/>
      <c r="BJ57" s="1277"/>
      <c r="BK57" s="1277"/>
      <c r="BL57" s="1277"/>
      <c r="BM57" s="1277"/>
      <c r="BN57" s="1277"/>
      <c r="BO57" s="1277"/>
      <c r="BP57" s="1293"/>
      <c r="BQ57" s="1275"/>
      <c r="BR57" s="1275"/>
      <c r="BS57" s="1275"/>
      <c r="BT57" s="1275"/>
      <c r="BU57" s="1275"/>
      <c r="BV57" s="1275"/>
      <c r="BW57" s="1275"/>
      <c r="BX57" s="1293"/>
      <c r="BY57" s="1275"/>
      <c r="BZ57" s="1275"/>
      <c r="CA57" s="1275"/>
      <c r="CB57" s="1275"/>
      <c r="CC57" s="1275"/>
      <c r="CD57" s="1275"/>
      <c r="CE57" s="1275"/>
      <c r="CF57" s="1275">
        <v>54.5</v>
      </c>
      <c r="CG57" s="1275"/>
      <c r="CH57" s="1275"/>
      <c r="CI57" s="1275"/>
      <c r="CJ57" s="1275"/>
      <c r="CK57" s="1275"/>
      <c r="CL57" s="1275"/>
      <c r="CM57" s="1275"/>
      <c r="CN57" s="1275">
        <v>57.7</v>
      </c>
      <c r="CO57" s="1275"/>
      <c r="CP57" s="1275"/>
      <c r="CQ57" s="1275"/>
      <c r="CR57" s="1275"/>
      <c r="CS57" s="1275"/>
      <c r="CT57" s="1275"/>
      <c r="CU57" s="1275"/>
      <c r="CV57" s="1275">
        <v>57</v>
      </c>
      <c r="CW57" s="1275"/>
      <c r="CX57" s="1275"/>
      <c r="CY57" s="1275"/>
      <c r="CZ57" s="1275"/>
      <c r="DA57" s="1275"/>
      <c r="DB57" s="1275"/>
      <c r="DC57" s="1275"/>
      <c r="DD57" s="392"/>
      <c r="DE57" s="387"/>
    </row>
    <row r="58" spans="1:109" s="381" customFormat="1" ht="13.5" x14ac:dyDescent="0.15">
      <c r="A58" s="365"/>
      <c r="B58" s="387"/>
      <c r="G58" s="1288"/>
      <c r="H58" s="1288"/>
      <c r="I58" s="1294"/>
      <c r="J58" s="1294"/>
      <c r="K58" s="1276"/>
      <c r="L58" s="1276"/>
      <c r="M58" s="1276"/>
      <c r="N58" s="1276"/>
      <c r="AM58" s="365"/>
      <c r="AN58" s="1292"/>
      <c r="AO58" s="1292"/>
      <c r="AP58" s="1292"/>
      <c r="AQ58" s="1292"/>
      <c r="AR58" s="1292"/>
      <c r="AS58" s="1292"/>
      <c r="AT58" s="1292"/>
      <c r="AU58" s="1292"/>
      <c r="AV58" s="1292"/>
      <c r="AW58" s="1292"/>
      <c r="AX58" s="1292"/>
      <c r="AY58" s="1292"/>
      <c r="AZ58" s="1292"/>
      <c r="BA58" s="129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579</v>
      </c>
    </row>
    <row r="64" spans="1:109" ht="13.5" x14ac:dyDescent="0.15">
      <c r="B64" s="366"/>
      <c r="G64" s="382"/>
      <c r="I64" s="384"/>
      <c r="J64" s="384"/>
      <c r="K64" s="384"/>
      <c r="L64" s="384"/>
      <c r="M64" s="384"/>
      <c r="N64" s="383"/>
      <c r="AM64" s="382"/>
      <c r="AN64" s="382" t="s">
        <v>578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9" t="s">
        <v>586</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577</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528</v>
      </c>
      <c r="BQ72" s="1292"/>
      <c r="BR72" s="1292"/>
      <c r="BS72" s="1292"/>
      <c r="BT72" s="1292"/>
      <c r="BU72" s="1292"/>
      <c r="BV72" s="1292"/>
      <c r="BW72" s="1292"/>
      <c r="BX72" s="1292" t="s">
        <v>529</v>
      </c>
      <c r="BY72" s="1292"/>
      <c r="BZ72" s="1292"/>
      <c r="CA72" s="1292"/>
      <c r="CB72" s="1292"/>
      <c r="CC72" s="1292"/>
      <c r="CD72" s="1292"/>
      <c r="CE72" s="1292"/>
      <c r="CF72" s="1292" t="s">
        <v>530</v>
      </c>
      <c r="CG72" s="1292"/>
      <c r="CH72" s="1292"/>
      <c r="CI72" s="1292"/>
      <c r="CJ72" s="1292"/>
      <c r="CK72" s="1292"/>
      <c r="CL72" s="1292"/>
      <c r="CM72" s="1292"/>
      <c r="CN72" s="1292" t="s">
        <v>531</v>
      </c>
      <c r="CO72" s="1292"/>
      <c r="CP72" s="1292"/>
      <c r="CQ72" s="1292"/>
      <c r="CR72" s="1292"/>
      <c r="CS72" s="1292"/>
      <c r="CT72" s="1292"/>
      <c r="CU72" s="1292"/>
      <c r="CV72" s="1292" t="s">
        <v>532</v>
      </c>
      <c r="CW72" s="1292"/>
      <c r="CX72" s="1292"/>
      <c r="CY72" s="1292"/>
      <c r="CZ72" s="1292"/>
      <c r="DA72" s="1292"/>
      <c r="DB72" s="1292"/>
      <c r="DC72" s="1292"/>
    </row>
    <row r="73" spans="2:107" ht="13.5" x14ac:dyDescent="0.15">
      <c r="B73" s="366"/>
      <c r="G73" s="1278"/>
      <c r="H73" s="1278"/>
      <c r="I73" s="1278"/>
      <c r="J73" s="1278"/>
      <c r="K73" s="1296"/>
      <c r="L73" s="1296"/>
      <c r="M73" s="1296"/>
      <c r="N73" s="1296"/>
      <c r="AM73" s="373"/>
      <c r="AN73" s="1277" t="s">
        <v>576</v>
      </c>
      <c r="AO73" s="1277"/>
      <c r="AP73" s="1277"/>
      <c r="AQ73" s="1277"/>
      <c r="AR73" s="1277"/>
      <c r="AS73" s="1277"/>
      <c r="AT73" s="1277"/>
      <c r="AU73" s="1277"/>
      <c r="AV73" s="1277"/>
      <c r="AW73" s="1277"/>
      <c r="AX73" s="1277"/>
      <c r="AY73" s="1277"/>
      <c r="AZ73" s="1277"/>
      <c r="BA73" s="1277"/>
      <c r="BB73" s="1277" t="s">
        <v>574</v>
      </c>
      <c r="BC73" s="1277"/>
      <c r="BD73" s="1277"/>
      <c r="BE73" s="1277"/>
      <c r="BF73" s="1277"/>
      <c r="BG73" s="1277"/>
      <c r="BH73" s="1277"/>
      <c r="BI73" s="1277"/>
      <c r="BJ73" s="1277"/>
      <c r="BK73" s="1277"/>
      <c r="BL73" s="1277"/>
      <c r="BM73" s="1277"/>
      <c r="BN73" s="1277"/>
      <c r="BO73" s="1277"/>
      <c r="BP73" s="1275"/>
      <c r="BQ73" s="1275"/>
      <c r="BR73" s="1275"/>
      <c r="BS73" s="1275"/>
      <c r="BT73" s="1275"/>
      <c r="BU73" s="1275"/>
      <c r="BV73" s="1275"/>
      <c r="BW73" s="1275"/>
      <c r="BX73" s="1275">
        <v>13.6</v>
      </c>
      <c r="BY73" s="1275"/>
      <c r="BZ73" s="1275"/>
      <c r="CA73" s="1275"/>
      <c r="CB73" s="1275"/>
      <c r="CC73" s="1275"/>
      <c r="CD73" s="1275"/>
      <c r="CE73" s="1275"/>
      <c r="CF73" s="1275">
        <v>33.299999999999997</v>
      </c>
      <c r="CG73" s="1275"/>
      <c r="CH73" s="1275"/>
      <c r="CI73" s="1275"/>
      <c r="CJ73" s="1275"/>
      <c r="CK73" s="1275"/>
      <c r="CL73" s="1275"/>
      <c r="CM73" s="1275"/>
      <c r="CN73" s="1275">
        <v>21.8</v>
      </c>
      <c r="CO73" s="1275"/>
      <c r="CP73" s="1275"/>
      <c r="CQ73" s="1275"/>
      <c r="CR73" s="1275"/>
      <c r="CS73" s="1275"/>
      <c r="CT73" s="1275"/>
      <c r="CU73" s="1275"/>
      <c r="CV73" s="1275">
        <v>9.5</v>
      </c>
      <c r="CW73" s="1275"/>
      <c r="CX73" s="1275"/>
      <c r="CY73" s="1275"/>
      <c r="CZ73" s="1275"/>
      <c r="DA73" s="1275"/>
      <c r="DB73" s="1275"/>
      <c r="DC73" s="1275"/>
    </row>
    <row r="74" spans="2:107" ht="13.5" x14ac:dyDescent="0.15">
      <c r="B74" s="366"/>
      <c r="G74" s="1278"/>
      <c r="H74" s="1278"/>
      <c r="I74" s="1278"/>
      <c r="J74" s="1278"/>
      <c r="K74" s="1296"/>
      <c r="L74" s="1296"/>
      <c r="M74" s="1296"/>
      <c r="N74" s="1296"/>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78"/>
      <c r="H75" s="1278"/>
      <c r="I75" s="1288"/>
      <c r="J75" s="128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573</v>
      </c>
      <c r="BC75" s="1277"/>
      <c r="BD75" s="1277"/>
      <c r="BE75" s="1277"/>
      <c r="BF75" s="1277"/>
      <c r="BG75" s="1277"/>
      <c r="BH75" s="1277"/>
      <c r="BI75" s="1277"/>
      <c r="BJ75" s="1277"/>
      <c r="BK75" s="1277"/>
      <c r="BL75" s="1277"/>
      <c r="BM75" s="1277"/>
      <c r="BN75" s="1277"/>
      <c r="BO75" s="1277"/>
      <c r="BP75" s="1275">
        <v>3.3</v>
      </c>
      <c r="BQ75" s="1275"/>
      <c r="BR75" s="1275"/>
      <c r="BS75" s="1275"/>
      <c r="BT75" s="1275"/>
      <c r="BU75" s="1275"/>
      <c r="BV75" s="1275"/>
      <c r="BW75" s="1275"/>
      <c r="BX75" s="1275">
        <v>3</v>
      </c>
      <c r="BY75" s="1275"/>
      <c r="BZ75" s="1275"/>
      <c r="CA75" s="1275"/>
      <c r="CB75" s="1275"/>
      <c r="CC75" s="1275"/>
      <c r="CD75" s="1275"/>
      <c r="CE75" s="1275"/>
      <c r="CF75" s="1275">
        <v>3.1</v>
      </c>
      <c r="CG75" s="1275"/>
      <c r="CH75" s="1275"/>
      <c r="CI75" s="1275"/>
      <c r="CJ75" s="1275"/>
      <c r="CK75" s="1275"/>
      <c r="CL75" s="1275"/>
      <c r="CM75" s="1275"/>
      <c r="CN75" s="1275">
        <v>2.6</v>
      </c>
      <c r="CO75" s="1275"/>
      <c r="CP75" s="1275"/>
      <c r="CQ75" s="1275"/>
      <c r="CR75" s="1275"/>
      <c r="CS75" s="1275"/>
      <c r="CT75" s="1275"/>
      <c r="CU75" s="1275"/>
      <c r="CV75" s="1275">
        <v>2</v>
      </c>
      <c r="CW75" s="1275"/>
      <c r="CX75" s="1275"/>
      <c r="CY75" s="1275"/>
      <c r="CZ75" s="1275"/>
      <c r="DA75" s="1275"/>
      <c r="DB75" s="1275"/>
      <c r="DC75" s="1275"/>
    </row>
    <row r="76" spans="2:107" ht="13.5" x14ac:dyDescent="0.15">
      <c r="B76" s="366"/>
      <c r="G76" s="1278"/>
      <c r="H76" s="1278"/>
      <c r="I76" s="1288"/>
      <c r="J76" s="128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8"/>
      <c r="H77" s="1288"/>
      <c r="I77" s="1288"/>
      <c r="J77" s="1288"/>
      <c r="K77" s="1296"/>
      <c r="L77" s="1296"/>
      <c r="M77" s="1296"/>
      <c r="N77" s="1296"/>
      <c r="AN77" s="1292" t="s">
        <v>575</v>
      </c>
      <c r="AO77" s="1292"/>
      <c r="AP77" s="1292"/>
      <c r="AQ77" s="1292"/>
      <c r="AR77" s="1292"/>
      <c r="AS77" s="1292"/>
      <c r="AT77" s="1292"/>
      <c r="AU77" s="1292"/>
      <c r="AV77" s="1292"/>
      <c r="AW77" s="1292"/>
      <c r="AX77" s="1292"/>
      <c r="AY77" s="1292"/>
      <c r="AZ77" s="1292"/>
      <c r="BA77" s="1292"/>
      <c r="BB77" s="1277" t="s">
        <v>574</v>
      </c>
      <c r="BC77" s="1277"/>
      <c r="BD77" s="1277"/>
      <c r="BE77" s="1277"/>
      <c r="BF77" s="1277"/>
      <c r="BG77" s="1277"/>
      <c r="BH77" s="1277"/>
      <c r="BI77" s="1277"/>
      <c r="BJ77" s="1277"/>
      <c r="BK77" s="1277"/>
      <c r="BL77" s="1277"/>
      <c r="BM77" s="1277"/>
      <c r="BN77" s="1277"/>
      <c r="BO77" s="1277"/>
      <c r="BP77" s="1275">
        <v>22.3</v>
      </c>
      <c r="BQ77" s="1275"/>
      <c r="BR77" s="1275"/>
      <c r="BS77" s="1275"/>
      <c r="BT77" s="1275"/>
      <c r="BU77" s="1275"/>
      <c r="BV77" s="1275"/>
      <c r="BW77" s="1275"/>
      <c r="BX77" s="1275">
        <v>20.3</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ht="13.5" x14ac:dyDescent="0.15">
      <c r="B78" s="366"/>
      <c r="G78" s="1288"/>
      <c r="H78" s="1288"/>
      <c r="I78" s="1288"/>
      <c r="J78" s="1288"/>
      <c r="K78" s="1296"/>
      <c r="L78" s="1296"/>
      <c r="M78" s="1296"/>
      <c r="N78" s="1296"/>
      <c r="AN78" s="1292"/>
      <c r="AO78" s="1292"/>
      <c r="AP78" s="1292"/>
      <c r="AQ78" s="1292"/>
      <c r="AR78" s="1292"/>
      <c r="AS78" s="1292"/>
      <c r="AT78" s="1292"/>
      <c r="AU78" s="1292"/>
      <c r="AV78" s="1292"/>
      <c r="AW78" s="1292"/>
      <c r="AX78" s="1292"/>
      <c r="AY78" s="1292"/>
      <c r="AZ78" s="1292"/>
      <c r="BA78" s="129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8"/>
      <c r="H79" s="1288"/>
      <c r="I79" s="1294"/>
      <c r="J79" s="1294"/>
      <c r="K79" s="1297"/>
      <c r="L79" s="1297"/>
      <c r="M79" s="1297"/>
      <c r="N79" s="1297"/>
      <c r="AN79" s="1292"/>
      <c r="AO79" s="1292"/>
      <c r="AP79" s="1292"/>
      <c r="AQ79" s="1292"/>
      <c r="AR79" s="1292"/>
      <c r="AS79" s="1292"/>
      <c r="AT79" s="1292"/>
      <c r="AU79" s="1292"/>
      <c r="AV79" s="1292"/>
      <c r="AW79" s="1292"/>
      <c r="AX79" s="1292"/>
      <c r="AY79" s="1292"/>
      <c r="AZ79" s="1292"/>
      <c r="BA79" s="1292"/>
      <c r="BB79" s="1277" t="s">
        <v>573</v>
      </c>
      <c r="BC79" s="1277"/>
      <c r="BD79" s="1277"/>
      <c r="BE79" s="1277"/>
      <c r="BF79" s="1277"/>
      <c r="BG79" s="1277"/>
      <c r="BH79" s="1277"/>
      <c r="BI79" s="1277"/>
      <c r="BJ79" s="1277"/>
      <c r="BK79" s="1277"/>
      <c r="BL79" s="1277"/>
      <c r="BM79" s="1277"/>
      <c r="BN79" s="1277"/>
      <c r="BO79" s="1277"/>
      <c r="BP79" s="1275">
        <v>8.5</v>
      </c>
      <c r="BQ79" s="1275"/>
      <c r="BR79" s="1275"/>
      <c r="BS79" s="1275"/>
      <c r="BT79" s="1275"/>
      <c r="BU79" s="1275"/>
      <c r="BV79" s="1275"/>
      <c r="BW79" s="1275"/>
      <c r="BX79" s="1275">
        <v>7.7</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ht="13.5" x14ac:dyDescent="0.15">
      <c r="B80" s="366"/>
      <c r="G80" s="1288"/>
      <c r="H80" s="1288"/>
      <c r="I80" s="1294"/>
      <c r="J80" s="1294"/>
      <c r="K80" s="1297"/>
      <c r="L80" s="1297"/>
      <c r="M80" s="1297"/>
      <c r="N80" s="1297"/>
      <c r="AN80" s="1292"/>
      <c r="AO80" s="1292"/>
      <c r="AP80" s="1292"/>
      <c r="AQ80" s="1292"/>
      <c r="AR80" s="1292"/>
      <c r="AS80" s="1292"/>
      <c r="AT80" s="1292"/>
      <c r="AU80" s="1292"/>
      <c r="AV80" s="1292"/>
      <c r="AW80" s="1292"/>
      <c r="AX80" s="1292"/>
      <c r="AY80" s="1292"/>
      <c r="AZ80" s="1292"/>
      <c r="BA80" s="129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qr9ogMcp9jXV6FGX8Q9mdVCsQW0LQetgNyLJXoSvr92L7Mh/cAmnQrKjeKywFmTXOH5RUyyCDTPShuYo6em3A==" saltValue="qCP3V9UAxg3aKrEtf776t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N5sGEPh8s3x7XJWg0oL5/uO8cfgtQxizVNyFY+Gu0znArz7zwPakFhM7aBBbpbwBUauUQbB1Wgw1asLZ48ZAw==" saltValue="q637DXxlacjstj3jFer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g5u8HUN5OqBf4twvDu7kC3rr1DK3MCEk/8SXHZlMA4TJ6OKPQm0HLFMG2h9APhEG4Fm6MnaN1ifXotz33Lg8g==" saltValue="fU5ifxqySthCCzpNlE6w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525</v>
      </c>
      <c r="G2" s="136"/>
      <c r="H2" s="137"/>
    </row>
    <row r="3" spans="1:8" x14ac:dyDescent="0.15">
      <c r="A3" s="133" t="s">
        <v>518</v>
      </c>
      <c r="B3" s="138"/>
      <c r="C3" s="139"/>
      <c r="D3" s="140">
        <v>35899</v>
      </c>
      <c r="E3" s="141"/>
      <c r="F3" s="142">
        <v>53270</v>
      </c>
      <c r="G3" s="143"/>
      <c r="H3" s="144"/>
    </row>
    <row r="4" spans="1:8" x14ac:dyDescent="0.15">
      <c r="A4" s="145"/>
      <c r="B4" s="146"/>
      <c r="C4" s="147"/>
      <c r="D4" s="148">
        <v>29274</v>
      </c>
      <c r="E4" s="149"/>
      <c r="F4" s="150">
        <v>24316</v>
      </c>
      <c r="G4" s="151"/>
      <c r="H4" s="152"/>
    </row>
    <row r="5" spans="1:8" x14ac:dyDescent="0.15">
      <c r="A5" s="133" t="s">
        <v>520</v>
      </c>
      <c r="B5" s="138"/>
      <c r="C5" s="139"/>
      <c r="D5" s="140">
        <v>36605</v>
      </c>
      <c r="E5" s="141"/>
      <c r="F5" s="142">
        <v>53292</v>
      </c>
      <c r="G5" s="143"/>
      <c r="H5" s="144"/>
    </row>
    <row r="6" spans="1:8" x14ac:dyDescent="0.15">
      <c r="A6" s="145"/>
      <c r="B6" s="146"/>
      <c r="C6" s="147"/>
      <c r="D6" s="148">
        <v>28195</v>
      </c>
      <c r="E6" s="149"/>
      <c r="F6" s="150">
        <v>28900</v>
      </c>
      <c r="G6" s="151"/>
      <c r="H6" s="152"/>
    </row>
    <row r="7" spans="1:8" x14ac:dyDescent="0.15">
      <c r="A7" s="133" t="s">
        <v>521</v>
      </c>
      <c r="B7" s="138"/>
      <c r="C7" s="139"/>
      <c r="D7" s="140">
        <v>41072</v>
      </c>
      <c r="E7" s="141"/>
      <c r="F7" s="142">
        <v>56894</v>
      </c>
      <c r="G7" s="143"/>
      <c r="H7" s="144"/>
    </row>
    <row r="8" spans="1:8" x14ac:dyDescent="0.15">
      <c r="A8" s="145"/>
      <c r="B8" s="146"/>
      <c r="C8" s="147"/>
      <c r="D8" s="148">
        <v>29498</v>
      </c>
      <c r="E8" s="149"/>
      <c r="F8" s="150">
        <v>32548</v>
      </c>
      <c r="G8" s="151"/>
      <c r="H8" s="152"/>
    </row>
    <row r="9" spans="1:8" x14ac:dyDescent="0.15">
      <c r="A9" s="133" t="s">
        <v>522</v>
      </c>
      <c r="B9" s="138"/>
      <c r="C9" s="139"/>
      <c r="D9" s="140">
        <v>15988</v>
      </c>
      <c r="E9" s="141"/>
      <c r="F9" s="142">
        <v>57122</v>
      </c>
      <c r="G9" s="143"/>
      <c r="H9" s="144"/>
    </row>
    <row r="10" spans="1:8" x14ac:dyDescent="0.15">
      <c r="A10" s="145"/>
      <c r="B10" s="146"/>
      <c r="C10" s="147"/>
      <c r="D10" s="148">
        <v>11673</v>
      </c>
      <c r="E10" s="149"/>
      <c r="F10" s="150">
        <v>36191</v>
      </c>
      <c r="G10" s="151"/>
      <c r="H10" s="152"/>
    </row>
    <row r="11" spans="1:8" x14ac:dyDescent="0.15">
      <c r="A11" s="133" t="s">
        <v>523</v>
      </c>
      <c r="B11" s="138"/>
      <c r="C11" s="139"/>
      <c r="D11" s="140">
        <v>30093</v>
      </c>
      <c r="E11" s="141"/>
      <c r="F11" s="142">
        <v>53655</v>
      </c>
      <c r="G11" s="143"/>
      <c r="H11" s="144"/>
    </row>
    <row r="12" spans="1:8" x14ac:dyDescent="0.15">
      <c r="A12" s="145"/>
      <c r="B12" s="146"/>
      <c r="C12" s="153"/>
      <c r="D12" s="148">
        <v>13200</v>
      </c>
      <c r="E12" s="149"/>
      <c r="F12" s="150">
        <v>32719</v>
      </c>
      <c r="G12" s="151"/>
      <c r="H12" s="152"/>
    </row>
    <row r="13" spans="1:8" x14ac:dyDescent="0.15">
      <c r="A13" s="133"/>
      <c r="B13" s="138"/>
      <c r="C13" s="154"/>
      <c r="D13" s="155">
        <v>31931</v>
      </c>
      <c r="E13" s="156"/>
      <c r="F13" s="157">
        <v>54847</v>
      </c>
      <c r="G13" s="158"/>
      <c r="H13" s="144"/>
    </row>
    <row r="14" spans="1:8" x14ac:dyDescent="0.15">
      <c r="A14" s="145"/>
      <c r="B14" s="146"/>
      <c r="C14" s="147"/>
      <c r="D14" s="148">
        <v>22368</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7.92</v>
      </c>
      <c r="C19" s="159">
        <f>ROUND(VALUE(SUBSTITUTE(実質収支比率等に係る経年分析!G$48,"▲","-")),2)</f>
        <v>2.9</v>
      </c>
      <c r="D19" s="159">
        <f>ROUND(VALUE(SUBSTITUTE(実質収支比率等に係る経年分析!H$48,"▲","-")),2)</f>
        <v>8.2799999999999994</v>
      </c>
      <c r="E19" s="159">
        <f>ROUND(VALUE(SUBSTITUTE(実質収支比率等に係る経年分析!I$48,"▲","-")),2)</f>
        <v>3.49</v>
      </c>
      <c r="F19" s="159">
        <f>ROUND(VALUE(SUBSTITUTE(実質収支比率等に係る経年分析!J$48,"▲","-")),2)</f>
        <v>7.28</v>
      </c>
    </row>
    <row r="20" spans="1:11" x14ac:dyDescent="0.15">
      <c r="A20" s="159" t="s">
        <v>49</v>
      </c>
      <c r="B20" s="159">
        <f>ROUND(VALUE(SUBSTITUTE(実質収支比率等に係る経年分析!F$47,"▲","-")),2)</f>
        <v>32.33</v>
      </c>
      <c r="C20" s="159">
        <f>ROUND(VALUE(SUBSTITUTE(実質収支比率等に係る経年分析!G$47,"▲","-")),2)</f>
        <v>30.68</v>
      </c>
      <c r="D20" s="159">
        <f>ROUND(VALUE(SUBSTITUTE(実質収支比率等に係る経年分析!H$47,"▲","-")),2)</f>
        <v>23.45</v>
      </c>
      <c r="E20" s="159">
        <f>ROUND(VALUE(SUBSTITUTE(実質収支比率等に係る経年分析!I$47,"▲","-")),2)</f>
        <v>26.36</v>
      </c>
      <c r="F20" s="159">
        <f>ROUND(VALUE(SUBSTITUTE(実質収支比率等に係る経年分析!J$47,"▲","-")),2)</f>
        <v>23.19</v>
      </c>
    </row>
    <row r="21" spans="1:11" x14ac:dyDescent="0.15">
      <c r="A21" s="159" t="s">
        <v>50</v>
      </c>
      <c r="B21" s="159">
        <f>IF(ISNUMBER(VALUE(SUBSTITUTE(実質収支比率等に係る経年分析!F$49,"▲","-"))),ROUND(VALUE(SUBSTITUTE(実質収支比率等に係る経年分析!F$49,"▲","-")),2),NA())</f>
        <v>-5.64</v>
      </c>
      <c r="C21" s="159">
        <f>IF(ISNUMBER(VALUE(SUBSTITUTE(実質収支比率等に係る経年分析!G$49,"▲","-"))),ROUND(VALUE(SUBSTITUTE(実質収支比率等に係る経年分析!G$49,"▲","-")),2),NA())</f>
        <v>-14.96</v>
      </c>
      <c r="D21" s="159">
        <f>IF(ISNUMBER(VALUE(SUBSTITUTE(実質収支比率等に係る経年分析!H$49,"▲","-"))),ROUND(VALUE(SUBSTITUTE(実質収支比率等に係る経年分析!H$49,"▲","-")),2),NA())</f>
        <v>-4</v>
      </c>
      <c r="E21" s="159">
        <f>IF(ISNUMBER(VALUE(SUBSTITUTE(実質収支比率等に係る経年分析!I$49,"▲","-"))),ROUND(VALUE(SUBSTITUTE(実質収支比率等に係る経年分析!I$49,"▲","-")),2),NA())</f>
        <v>-9.44</v>
      </c>
      <c r="F21" s="159">
        <f>IF(ISNUMBER(VALUE(SUBSTITUTE(実質収支比率等に係る経年分析!J$49,"▲","-"))),ROUND(VALUE(SUBSTITUTE(実質収支比率等に係る経年分析!J$49,"▲","-")),2),NA())</f>
        <v>-2.84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1363</v>
      </c>
      <c r="E42" s="161"/>
      <c r="F42" s="161"/>
      <c r="G42" s="161">
        <f>'実質公債費比率（分子）の構造'!L$52</f>
        <v>1379</v>
      </c>
      <c r="H42" s="161"/>
      <c r="I42" s="161"/>
      <c r="J42" s="161">
        <f>'実質公債費比率（分子）の構造'!M$52</f>
        <v>1264</v>
      </c>
      <c r="K42" s="161"/>
      <c r="L42" s="161"/>
      <c r="M42" s="161">
        <f>'実質公債費比率（分子）の構造'!N$52</f>
        <v>1385</v>
      </c>
      <c r="N42" s="161"/>
      <c r="O42" s="161"/>
      <c r="P42" s="161">
        <f>'実質公債費比率（分子）の構造'!O$52</f>
        <v>1387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v>
      </c>
      <c r="C45" s="161"/>
      <c r="D45" s="161"/>
      <c r="E45" s="161">
        <f>'実質公債費比率（分子）の構造'!L$49</f>
        <v>21</v>
      </c>
      <c r="F45" s="161"/>
      <c r="G45" s="161"/>
      <c r="H45" s="161">
        <f>'実質公債費比率（分子）の構造'!M$49</f>
        <v>15</v>
      </c>
      <c r="I45" s="161"/>
      <c r="J45" s="161"/>
      <c r="K45" s="161">
        <f>'実質公債費比率（分子）の構造'!N$49</f>
        <v>14</v>
      </c>
      <c r="L45" s="161"/>
      <c r="M45" s="161"/>
      <c r="N45" s="161">
        <f>'実質公債費比率（分子）の構造'!O$49</f>
        <v>2</v>
      </c>
      <c r="O45" s="161"/>
      <c r="P45" s="161"/>
    </row>
    <row r="46" spans="1:16" x14ac:dyDescent="0.15">
      <c r="A46" s="161" t="s">
        <v>61</v>
      </c>
      <c r="B46" s="161">
        <f>'実質公債費比率（分子）の構造'!K$48</f>
        <v>759</v>
      </c>
      <c r="C46" s="161"/>
      <c r="D46" s="161"/>
      <c r="E46" s="161">
        <f>'実質公債費比率（分子）の構造'!L$48</f>
        <v>773</v>
      </c>
      <c r="F46" s="161"/>
      <c r="G46" s="161"/>
      <c r="H46" s="161">
        <f>'実質公債費比率（分子）の構造'!M$48</f>
        <v>779</v>
      </c>
      <c r="I46" s="161"/>
      <c r="J46" s="161"/>
      <c r="K46" s="161">
        <f>'実質公債費比率（分子）の構造'!N$48</f>
        <v>770</v>
      </c>
      <c r="L46" s="161"/>
      <c r="M46" s="161"/>
      <c r="N46" s="161">
        <f>'実質公債費比率（分子）の構造'!O$48</f>
        <v>714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803</v>
      </c>
      <c r="C49" s="161"/>
      <c r="D49" s="161"/>
      <c r="E49" s="161">
        <f>'実質公債費比率（分子）の構造'!L$45</f>
        <v>791</v>
      </c>
      <c r="F49" s="161"/>
      <c r="G49" s="161"/>
      <c r="H49" s="161">
        <f>'実質公債費比率（分子）の構造'!M$45</f>
        <v>702</v>
      </c>
      <c r="I49" s="161"/>
      <c r="J49" s="161"/>
      <c r="K49" s="161">
        <f>'実質公債費比率（分子）の構造'!N$45</f>
        <v>731</v>
      </c>
      <c r="L49" s="161"/>
      <c r="M49" s="161"/>
      <c r="N49" s="161">
        <f>'実質公債費比率（分子）の構造'!O$45</f>
        <v>747</v>
      </c>
      <c r="O49" s="161"/>
      <c r="P49" s="161"/>
    </row>
    <row r="50" spans="1:16" x14ac:dyDescent="0.15">
      <c r="A50" s="161" t="s">
        <v>65</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206</v>
      </c>
      <c r="G50" s="161" t="e">
        <f>NA()</f>
        <v>#N/A</v>
      </c>
      <c r="H50" s="161" t="e">
        <f>NA()</f>
        <v>#N/A</v>
      </c>
      <c r="I50" s="161">
        <f>IF(ISNUMBER('実質公債費比率（分子）の構造'!M$53),'実質公債費比率（分子）の構造'!M$53,NA())</f>
        <v>232</v>
      </c>
      <c r="J50" s="161" t="e">
        <f>NA()</f>
        <v>#N/A</v>
      </c>
      <c r="K50" s="161" t="e">
        <f>NA()</f>
        <v>#N/A</v>
      </c>
      <c r="L50" s="161">
        <f>IF(ISNUMBER('実質公債費比率（分子）の構造'!N$53),'実質公債費比率（分子）の構造'!N$53,NA())</f>
        <v>130</v>
      </c>
      <c r="M50" s="161" t="e">
        <f>NA()</f>
        <v>#N/A</v>
      </c>
      <c r="N50" s="161" t="e">
        <f>NA()</f>
        <v>#N/A</v>
      </c>
      <c r="O50" s="161">
        <f>IF(ISNUMBER('実質公債費比率（分子）の構造'!O$53),'実質公債費比率（分子）の構造'!O$53,NA())</f>
        <v>76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10060</v>
      </c>
      <c r="E56" s="160"/>
      <c r="F56" s="160"/>
      <c r="G56" s="160">
        <f>'将来負担比率（分子）の構造'!J$52</f>
        <v>9837</v>
      </c>
      <c r="H56" s="160"/>
      <c r="I56" s="160"/>
      <c r="J56" s="160">
        <f>'将来負担比率（分子）の構造'!K$52</f>
        <v>9644</v>
      </c>
      <c r="K56" s="160"/>
      <c r="L56" s="160"/>
      <c r="M56" s="160">
        <f>'将来負担比率（分子）の構造'!L$52</f>
        <v>9088</v>
      </c>
      <c r="N56" s="160"/>
      <c r="O56" s="160"/>
      <c r="P56" s="160">
        <f>'将来負担比率（分子）の構造'!M$52</f>
        <v>8476</v>
      </c>
    </row>
    <row r="57" spans="1:16" x14ac:dyDescent="0.15">
      <c r="A57" s="160" t="s">
        <v>36</v>
      </c>
      <c r="B57" s="160"/>
      <c r="C57" s="160"/>
      <c r="D57" s="160">
        <f>'将来負担比率（分子）の構造'!I$51</f>
        <v>4929</v>
      </c>
      <c r="E57" s="160"/>
      <c r="F57" s="160"/>
      <c r="G57" s="160">
        <f>'将来負担比率（分子）の構造'!J$51</f>
        <v>4354</v>
      </c>
      <c r="H57" s="160"/>
      <c r="I57" s="160"/>
      <c r="J57" s="160">
        <f>'将来負担比率（分子）の構造'!K$51</f>
        <v>3521</v>
      </c>
      <c r="K57" s="160"/>
      <c r="L57" s="160"/>
      <c r="M57" s="160">
        <f>'将来負担比率（分子）の構造'!L$51</f>
        <v>3333</v>
      </c>
      <c r="N57" s="160"/>
      <c r="O57" s="160"/>
      <c r="P57" s="160">
        <f>'将来負担比率（分子）の構造'!M$51</f>
        <v>3491</v>
      </c>
    </row>
    <row r="58" spans="1:16" x14ac:dyDescent="0.15">
      <c r="A58" s="160" t="s">
        <v>35</v>
      </c>
      <c r="B58" s="160"/>
      <c r="C58" s="160"/>
      <c r="D58" s="160">
        <f>'将来負担比率（分子）の構造'!I$50</f>
        <v>3091</v>
      </c>
      <c r="E58" s="160"/>
      <c r="F58" s="160"/>
      <c r="G58" s="160">
        <f>'将来負担比率（分子）の構造'!J$50</f>
        <v>3028</v>
      </c>
      <c r="H58" s="160"/>
      <c r="I58" s="160"/>
      <c r="J58" s="160">
        <f>'将来負担比率（分子）の構造'!K$50</f>
        <v>2827</v>
      </c>
      <c r="K58" s="160"/>
      <c r="L58" s="160"/>
      <c r="M58" s="160">
        <f>'将来負担比率（分子）の構造'!L$50</f>
        <v>3366</v>
      </c>
      <c r="N58" s="160"/>
      <c r="O58" s="160"/>
      <c r="P58" s="160">
        <f>'将来負担比率（分子）の構造'!M$50</f>
        <v>3335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609</v>
      </c>
      <c r="C61" s="160"/>
      <c r="D61" s="160"/>
      <c r="E61" s="160">
        <f>'将来負担比率（分子）の構造'!J$46</f>
        <v>2012</v>
      </c>
      <c r="F61" s="160"/>
      <c r="G61" s="160"/>
      <c r="H61" s="160">
        <f>'将来負担比率（分子）の構造'!K$46</f>
        <v>2220</v>
      </c>
      <c r="I61" s="160"/>
      <c r="J61" s="160"/>
      <c r="K61" s="160">
        <f>'将来負担比率（分子）の構造'!L$46</f>
        <v>2172</v>
      </c>
      <c r="L61" s="160"/>
      <c r="M61" s="160"/>
      <c r="N61" s="160">
        <f>'将来負担比率（分子）の構造'!M$46</f>
        <v>1157</v>
      </c>
      <c r="O61" s="160"/>
      <c r="P61" s="160"/>
    </row>
    <row r="62" spans="1:16" x14ac:dyDescent="0.15">
      <c r="A62" s="160" t="s">
        <v>29</v>
      </c>
      <c r="B62" s="160">
        <f>'将来負担比率（分子）の構造'!I$45</f>
        <v>1662</v>
      </c>
      <c r="C62" s="160"/>
      <c r="D62" s="160"/>
      <c r="E62" s="160">
        <f>'将来負担比率（分子）の構造'!J$45</f>
        <v>1686</v>
      </c>
      <c r="F62" s="160"/>
      <c r="G62" s="160"/>
      <c r="H62" s="160">
        <f>'将来負担比率（分子）の構造'!K$45</f>
        <v>1832</v>
      </c>
      <c r="I62" s="160"/>
      <c r="J62" s="160"/>
      <c r="K62" s="160">
        <f>'将来負担比率（分子）の構造'!L$45</f>
        <v>1937</v>
      </c>
      <c r="L62" s="160"/>
      <c r="M62" s="160"/>
      <c r="N62" s="160">
        <f>'将来負担比率（分子）の構造'!M$45</f>
        <v>1942</v>
      </c>
      <c r="O62" s="160"/>
      <c r="P62" s="160"/>
    </row>
    <row r="63" spans="1:16" x14ac:dyDescent="0.15">
      <c r="A63" s="160" t="s">
        <v>28</v>
      </c>
      <c r="B63" s="160">
        <f>'将来負担比率（分子）の構造'!I$44</f>
        <v>80</v>
      </c>
      <c r="C63" s="160"/>
      <c r="D63" s="160"/>
      <c r="E63" s="160">
        <f>'将来負担比率（分子）の構造'!J$44</f>
        <v>99</v>
      </c>
      <c r="F63" s="160"/>
      <c r="G63" s="160"/>
      <c r="H63" s="160">
        <f>'将来負担比率（分子）の構造'!K$44</f>
        <v>82</v>
      </c>
      <c r="I63" s="160"/>
      <c r="J63" s="160"/>
      <c r="K63" s="160">
        <f>'将来負担比率（分子）の構造'!L$44</f>
        <v>67</v>
      </c>
      <c r="L63" s="160"/>
      <c r="M63" s="160"/>
      <c r="N63" s="160">
        <f>'将来負担比率（分子）の構造'!M$44</f>
        <v>228</v>
      </c>
      <c r="O63" s="160"/>
      <c r="P63" s="160"/>
    </row>
    <row r="64" spans="1:16" x14ac:dyDescent="0.15">
      <c r="A64" s="160" t="s">
        <v>27</v>
      </c>
      <c r="B64" s="160">
        <f>'将来負担比率（分子）の構造'!I$43</f>
        <v>7919</v>
      </c>
      <c r="C64" s="160"/>
      <c r="D64" s="160"/>
      <c r="E64" s="160">
        <f>'将来負担比率（分子）の構造'!J$43</f>
        <v>7487</v>
      </c>
      <c r="F64" s="160"/>
      <c r="G64" s="160"/>
      <c r="H64" s="160">
        <f>'将来負担比率（分子）の構造'!K$43</f>
        <v>7143</v>
      </c>
      <c r="I64" s="160"/>
      <c r="J64" s="160"/>
      <c r="K64" s="160">
        <f>'将来負担比率（分子）の構造'!L$43</f>
        <v>6614</v>
      </c>
      <c r="L64" s="160"/>
      <c r="M64" s="160"/>
      <c r="N64" s="160">
        <f>'将来負担比率（分子）の構造'!M$43</f>
        <v>6409</v>
      </c>
      <c r="O64" s="160"/>
      <c r="P64" s="160"/>
    </row>
    <row r="65" spans="1:16" x14ac:dyDescent="0.15">
      <c r="A65" s="160" t="s">
        <v>26</v>
      </c>
      <c r="B65" s="160">
        <f>'将来負担比率（分子）の構造'!I$42</f>
        <v>185</v>
      </c>
      <c r="C65" s="160"/>
      <c r="D65" s="160"/>
      <c r="E65" s="160">
        <f>'将来負担比率（分子）の構造'!J$42</f>
        <v>162</v>
      </c>
      <c r="F65" s="160"/>
      <c r="G65" s="160"/>
      <c r="H65" s="160">
        <f>'将来負担比率（分子）の構造'!K$42</f>
        <v>139</v>
      </c>
      <c r="I65" s="160"/>
      <c r="J65" s="160"/>
      <c r="K65" s="160">
        <f>'将来負担比率（分子）の構造'!L$42</f>
        <v>116</v>
      </c>
      <c r="L65" s="160"/>
      <c r="M65" s="160"/>
      <c r="N65" s="160">
        <f>'将来負担比率（分子）の構造'!M$42</f>
        <v>93</v>
      </c>
      <c r="O65" s="160"/>
      <c r="P65" s="160"/>
    </row>
    <row r="66" spans="1:16" x14ac:dyDescent="0.15">
      <c r="A66" s="160" t="s">
        <v>25</v>
      </c>
      <c r="B66" s="160">
        <f>'将来負担比率（分子）の構造'!I$41</f>
        <v>6599</v>
      </c>
      <c r="C66" s="160"/>
      <c r="D66" s="160"/>
      <c r="E66" s="160">
        <f>'将来負担比率（分子）の構造'!J$41</f>
        <v>6720</v>
      </c>
      <c r="F66" s="160"/>
      <c r="G66" s="160"/>
      <c r="H66" s="160">
        <f>'将来負担比率（分子）の構造'!K$41</f>
        <v>6976</v>
      </c>
      <c r="I66" s="160"/>
      <c r="J66" s="160"/>
      <c r="K66" s="160">
        <f>'将来負担比率（分子）の構造'!L$41</f>
        <v>6481</v>
      </c>
      <c r="L66" s="160"/>
      <c r="M66" s="160"/>
      <c r="N66" s="160">
        <f>'将来負担比率（分子）の構造'!M$41</f>
        <v>6172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947</v>
      </c>
      <c r="G67" s="160" t="e">
        <f>NA()</f>
        <v>#N/A</v>
      </c>
      <c r="H67" s="160" t="e">
        <f>NA()</f>
        <v>#N/A</v>
      </c>
      <c r="I67" s="160">
        <f>IF(ISNUMBER('将来負担比率（分子）の構造'!K$53), IF('将来負担比率（分子）の構造'!K$53 &lt; 0, 0, '将来負担比率（分子）の構造'!K$53), NA())</f>
        <v>2399</v>
      </c>
      <c r="J67" s="160" t="e">
        <f>NA()</f>
        <v>#N/A</v>
      </c>
      <c r="K67" s="160" t="e">
        <f>NA()</f>
        <v>#N/A</v>
      </c>
      <c r="L67" s="160">
        <f>IF(ISNUMBER('将来負担比率（分子）の構造'!L$53), IF('将来負担比率（分子）の構造'!L$53 &lt; 0, 0, '将来負担比率（分子）の構造'!L$53), NA())</f>
        <v>1600</v>
      </c>
      <c r="M67" s="160" t="e">
        <f>NA()</f>
        <v>#N/A</v>
      </c>
      <c r="N67" s="160" t="e">
        <f>NA()</f>
        <v>#N/A</v>
      </c>
      <c r="O67" s="160">
        <f>IF(ISNUMBER('将来負担比率（分子）の構造'!M$53), IF('将来負担比率（分子）の構造'!M$53 &lt; 0, 0, '将来負担比率（分子）の構造'!M$53), NA())</f>
        <v>698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1903</v>
      </c>
      <c r="C72" s="164">
        <f>基金残高に係る経年分析!G55</f>
        <v>2178</v>
      </c>
      <c r="D72" s="164">
        <f>基金残高に係る経年分析!H55</f>
        <v>1918</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514</v>
      </c>
      <c r="C74" s="164">
        <f>基金残高に係る経年分析!G57</f>
        <v>675</v>
      </c>
      <c r="D74" s="164">
        <f>基金残高に係る経年分析!H57</f>
        <v>835</v>
      </c>
    </row>
  </sheetData>
  <sheetProtection algorithmName="SHA-512" hashValue="UUW/yOyiByZNCun5Dfm09ughaiSmrZHiGpzUkwc4Ozb79LMy1h/d99QqMBDt5K8ChGtUQJoLKmumv5ip7mxwbQ==" saltValue="1OeT+x6Ek1CLaTlc/q5T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7745649</v>
      </c>
      <c r="S5" s="707"/>
      <c r="T5" s="707"/>
      <c r="U5" s="707"/>
      <c r="V5" s="707"/>
      <c r="W5" s="707"/>
      <c r="X5" s="707"/>
      <c r="Y5" s="753"/>
      <c r="Z5" s="771">
        <v>58.5</v>
      </c>
      <c r="AA5" s="771"/>
      <c r="AB5" s="771"/>
      <c r="AC5" s="771"/>
      <c r="AD5" s="772">
        <v>7170106</v>
      </c>
      <c r="AE5" s="772"/>
      <c r="AF5" s="772"/>
      <c r="AG5" s="772"/>
      <c r="AH5" s="772"/>
      <c r="AI5" s="772"/>
      <c r="AJ5" s="772"/>
      <c r="AK5" s="772"/>
      <c r="AL5" s="754">
        <v>85.7</v>
      </c>
      <c r="AM5" s="723"/>
      <c r="AN5" s="723"/>
      <c r="AO5" s="755"/>
      <c r="AP5" s="740" t="s">
        <v>220</v>
      </c>
      <c r="AQ5" s="741"/>
      <c r="AR5" s="741"/>
      <c r="AS5" s="741"/>
      <c r="AT5" s="741"/>
      <c r="AU5" s="741"/>
      <c r="AV5" s="741"/>
      <c r="AW5" s="741"/>
      <c r="AX5" s="741"/>
      <c r="AY5" s="741"/>
      <c r="AZ5" s="741"/>
      <c r="BA5" s="741"/>
      <c r="BB5" s="741"/>
      <c r="BC5" s="741"/>
      <c r="BD5" s="741"/>
      <c r="BE5" s="741"/>
      <c r="BF5" s="742"/>
      <c r="BG5" s="641">
        <v>7170106</v>
      </c>
      <c r="BH5" s="644"/>
      <c r="BI5" s="644"/>
      <c r="BJ5" s="644"/>
      <c r="BK5" s="644"/>
      <c r="BL5" s="644"/>
      <c r="BM5" s="644"/>
      <c r="BN5" s="645"/>
      <c r="BO5" s="703">
        <v>92.6</v>
      </c>
      <c r="BP5" s="703"/>
      <c r="BQ5" s="703"/>
      <c r="BR5" s="703"/>
      <c r="BS5" s="704" t="s">
        <v>120</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141531</v>
      </c>
      <c r="S6" s="644"/>
      <c r="T6" s="644"/>
      <c r="U6" s="644"/>
      <c r="V6" s="644"/>
      <c r="W6" s="644"/>
      <c r="X6" s="644"/>
      <c r="Y6" s="645"/>
      <c r="Z6" s="703">
        <v>1.1000000000000001</v>
      </c>
      <c r="AA6" s="703"/>
      <c r="AB6" s="703"/>
      <c r="AC6" s="703"/>
      <c r="AD6" s="704">
        <v>141531</v>
      </c>
      <c r="AE6" s="704"/>
      <c r="AF6" s="704"/>
      <c r="AG6" s="704"/>
      <c r="AH6" s="704"/>
      <c r="AI6" s="704"/>
      <c r="AJ6" s="704"/>
      <c r="AK6" s="704"/>
      <c r="AL6" s="646">
        <v>1.7</v>
      </c>
      <c r="AM6" s="647"/>
      <c r="AN6" s="647"/>
      <c r="AO6" s="705"/>
      <c r="AP6" s="638" t="s">
        <v>225</v>
      </c>
      <c r="AQ6" s="639"/>
      <c r="AR6" s="639"/>
      <c r="AS6" s="639"/>
      <c r="AT6" s="639"/>
      <c r="AU6" s="639"/>
      <c r="AV6" s="639"/>
      <c r="AW6" s="639"/>
      <c r="AX6" s="639"/>
      <c r="AY6" s="639"/>
      <c r="AZ6" s="639"/>
      <c r="BA6" s="639"/>
      <c r="BB6" s="639"/>
      <c r="BC6" s="639"/>
      <c r="BD6" s="639"/>
      <c r="BE6" s="639"/>
      <c r="BF6" s="640"/>
      <c r="BG6" s="641">
        <v>7170106</v>
      </c>
      <c r="BH6" s="644"/>
      <c r="BI6" s="644"/>
      <c r="BJ6" s="644"/>
      <c r="BK6" s="644"/>
      <c r="BL6" s="644"/>
      <c r="BM6" s="644"/>
      <c r="BN6" s="645"/>
      <c r="BO6" s="703">
        <v>92.6</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131643</v>
      </c>
      <c r="CS6" s="644"/>
      <c r="CT6" s="644"/>
      <c r="CU6" s="644"/>
      <c r="CV6" s="644"/>
      <c r="CW6" s="644"/>
      <c r="CX6" s="644"/>
      <c r="CY6" s="645"/>
      <c r="CZ6" s="754">
        <v>1</v>
      </c>
      <c r="DA6" s="723"/>
      <c r="DB6" s="723"/>
      <c r="DC6" s="757"/>
      <c r="DD6" s="649" t="s">
        <v>167</v>
      </c>
      <c r="DE6" s="644"/>
      <c r="DF6" s="644"/>
      <c r="DG6" s="644"/>
      <c r="DH6" s="644"/>
      <c r="DI6" s="644"/>
      <c r="DJ6" s="644"/>
      <c r="DK6" s="644"/>
      <c r="DL6" s="644"/>
      <c r="DM6" s="644"/>
      <c r="DN6" s="644"/>
      <c r="DO6" s="644"/>
      <c r="DP6" s="645"/>
      <c r="DQ6" s="649">
        <v>131643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12128</v>
      </c>
      <c r="S7" s="644"/>
      <c r="T7" s="644"/>
      <c r="U7" s="644"/>
      <c r="V7" s="644"/>
      <c r="W7" s="644"/>
      <c r="X7" s="644"/>
      <c r="Y7" s="645"/>
      <c r="Z7" s="703">
        <v>0.1</v>
      </c>
      <c r="AA7" s="703"/>
      <c r="AB7" s="703"/>
      <c r="AC7" s="703"/>
      <c r="AD7" s="704">
        <v>12128</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3081310</v>
      </c>
      <c r="BH7" s="644"/>
      <c r="BI7" s="644"/>
      <c r="BJ7" s="644"/>
      <c r="BK7" s="644"/>
      <c r="BL7" s="644"/>
      <c r="BM7" s="644"/>
      <c r="BN7" s="645"/>
      <c r="BO7" s="703">
        <v>39.799999999999997</v>
      </c>
      <c r="BP7" s="703"/>
      <c r="BQ7" s="703"/>
      <c r="BR7" s="703"/>
      <c r="BS7" s="704" t="s">
        <v>226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1222211</v>
      </c>
      <c r="CS7" s="644"/>
      <c r="CT7" s="644"/>
      <c r="CU7" s="644"/>
      <c r="CV7" s="644"/>
      <c r="CW7" s="644"/>
      <c r="CX7" s="644"/>
      <c r="CY7" s="645"/>
      <c r="CZ7" s="703">
        <v>9.6999999999999993</v>
      </c>
      <c r="DA7" s="703"/>
      <c r="DB7" s="703"/>
      <c r="DC7" s="703"/>
      <c r="DD7" s="649">
        <v>20833</v>
      </c>
      <c r="DE7" s="644"/>
      <c r="DF7" s="644"/>
      <c r="DG7" s="644"/>
      <c r="DH7" s="644"/>
      <c r="DI7" s="644"/>
      <c r="DJ7" s="644"/>
      <c r="DK7" s="644"/>
      <c r="DL7" s="644"/>
      <c r="DM7" s="644"/>
      <c r="DN7" s="644"/>
      <c r="DO7" s="644"/>
      <c r="DP7" s="645"/>
      <c r="DQ7" s="649">
        <v>1102977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41381</v>
      </c>
      <c r="S8" s="644"/>
      <c r="T8" s="644"/>
      <c r="U8" s="644"/>
      <c r="V8" s="644"/>
      <c r="W8" s="644"/>
      <c r="X8" s="644"/>
      <c r="Y8" s="645"/>
      <c r="Z8" s="703">
        <v>0.3</v>
      </c>
      <c r="AA8" s="703"/>
      <c r="AB8" s="703"/>
      <c r="AC8" s="703"/>
      <c r="AD8" s="704">
        <v>41381</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78370</v>
      </c>
      <c r="BH8" s="644"/>
      <c r="BI8" s="644"/>
      <c r="BJ8" s="644"/>
      <c r="BK8" s="644"/>
      <c r="BL8" s="644"/>
      <c r="BM8" s="644"/>
      <c r="BN8" s="645"/>
      <c r="BO8" s="703">
        <v>1</v>
      </c>
      <c r="BP8" s="703"/>
      <c r="BQ8" s="703"/>
      <c r="BR8" s="703"/>
      <c r="BS8" s="649" t="s">
        <v>120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4925226</v>
      </c>
      <c r="CS8" s="644"/>
      <c r="CT8" s="644"/>
      <c r="CU8" s="644"/>
      <c r="CV8" s="644"/>
      <c r="CW8" s="644"/>
      <c r="CX8" s="644"/>
      <c r="CY8" s="645"/>
      <c r="CZ8" s="703">
        <v>39.1</v>
      </c>
      <c r="DA8" s="703"/>
      <c r="DB8" s="703"/>
      <c r="DC8" s="703"/>
      <c r="DD8" s="649">
        <v>100881</v>
      </c>
      <c r="DE8" s="644"/>
      <c r="DF8" s="644"/>
      <c r="DG8" s="644"/>
      <c r="DH8" s="644"/>
      <c r="DI8" s="644"/>
      <c r="DJ8" s="644"/>
      <c r="DK8" s="644"/>
      <c r="DL8" s="644"/>
      <c r="DM8" s="644"/>
      <c r="DN8" s="644"/>
      <c r="DO8" s="644"/>
      <c r="DP8" s="645"/>
      <c r="DQ8" s="649">
        <v>2869004</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39835</v>
      </c>
      <c r="S9" s="644"/>
      <c r="T9" s="644"/>
      <c r="U9" s="644"/>
      <c r="V9" s="644"/>
      <c r="W9" s="644"/>
      <c r="X9" s="644"/>
      <c r="Y9" s="645"/>
      <c r="Z9" s="703">
        <v>0.3</v>
      </c>
      <c r="AA9" s="703"/>
      <c r="AB9" s="703"/>
      <c r="AC9" s="703"/>
      <c r="AD9" s="704">
        <v>39835</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2296462</v>
      </c>
      <c r="BH9" s="644"/>
      <c r="BI9" s="644"/>
      <c r="BJ9" s="644"/>
      <c r="BK9" s="644"/>
      <c r="BL9" s="644"/>
      <c r="BM9" s="644"/>
      <c r="BN9" s="645"/>
      <c r="BO9" s="703">
        <v>29.6</v>
      </c>
      <c r="BP9" s="703"/>
      <c r="BQ9" s="703"/>
      <c r="BR9" s="703"/>
      <c r="BS9" s="649" t="s">
        <v>120</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997262</v>
      </c>
      <c r="CS9" s="644"/>
      <c r="CT9" s="644"/>
      <c r="CU9" s="644"/>
      <c r="CV9" s="644"/>
      <c r="CW9" s="644"/>
      <c r="CX9" s="644"/>
      <c r="CY9" s="645"/>
      <c r="CZ9" s="703">
        <v>7.9</v>
      </c>
      <c r="DA9" s="703"/>
      <c r="DB9" s="703"/>
      <c r="DC9" s="703"/>
      <c r="DD9" s="649">
        <v>1212</v>
      </c>
      <c r="DE9" s="644"/>
      <c r="DF9" s="644"/>
      <c r="DG9" s="644"/>
      <c r="DH9" s="644"/>
      <c r="DI9" s="644"/>
      <c r="DJ9" s="644"/>
      <c r="DK9" s="644"/>
      <c r="DL9" s="644"/>
      <c r="DM9" s="644"/>
      <c r="DN9" s="644"/>
      <c r="DO9" s="644"/>
      <c r="DP9" s="645"/>
      <c r="DQ9" s="649">
        <v>938176</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167</v>
      </c>
      <c r="AE10" s="704"/>
      <c r="AF10" s="704"/>
      <c r="AG10" s="704"/>
      <c r="AH10" s="704"/>
      <c r="AI10" s="704"/>
      <c r="AJ10" s="704"/>
      <c r="AK10" s="704"/>
      <c r="AL10" s="646" t="s">
        <v>167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103909</v>
      </c>
      <c r="BH10" s="644"/>
      <c r="BI10" s="644"/>
      <c r="BJ10" s="644"/>
      <c r="BK10" s="644"/>
      <c r="BL10" s="644"/>
      <c r="BM10" s="644"/>
      <c r="BN10" s="645"/>
      <c r="BO10" s="703">
        <v>1.3</v>
      </c>
      <c r="BP10" s="703"/>
      <c r="BQ10" s="703"/>
      <c r="BR10" s="703"/>
      <c r="BS10" s="649" t="s">
        <v>226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29098</v>
      </c>
      <c r="CS10" s="644"/>
      <c r="CT10" s="644"/>
      <c r="CU10" s="644"/>
      <c r="CV10" s="644"/>
      <c r="CW10" s="644"/>
      <c r="CX10" s="644"/>
      <c r="CY10" s="645"/>
      <c r="CZ10" s="703">
        <v>0.2</v>
      </c>
      <c r="DA10" s="703"/>
      <c r="DB10" s="703"/>
      <c r="DC10" s="703"/>
      <c r="DD10" s="649" t="s">
        <v>226</v>
      </c>
      <c r="DE10" s="644"/>
      <c r="DF10" s="644"/>
      <c r="DG10" s="644"/>
      <c r="DH10" s="644"/>
      <c r="DI10" s="644"/>
      <c r="DJ10" s="644"/>
      <c r="DK10" s="644"/>
      <c r="DL10" s="644"/>
      <c r="DM10" s="644"/>
      <c r="DN10" s="644"/>
      <c r="DO10" s="644"/>
      <c r="DP10" s="645"/>
      <c r="DQ10" s="649">
        <v>3346</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226</v>
      </c>
      <c r="AE11" s="704"/>
      <c r="AF11" s="704"/>
      <c r="AG11" s="704"/>
      <c r="AH11" s="704"/>
      <c r="AI11" s="704"/>
      <c r="AJ11" s="704"/>
      <c r="AK11" s="704"/>
      <c r="AL11" s="646" t="s">
        <v>120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602569</v>
      </c>
      <c r="BH11" s="644"/>
      <c r="BI11" s="644"/>
      <c r="BJ11" s="644"/>
      <c r="BK11" s="644"/>
      <c r="BL11" s="644"/>
      <c r="BM11" s="644"/>
      <c r="BN11" s="645"/>
      <c r="BO11" s="703">
        <v>7.8</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577109</v>
      </c>
      <c r="CS11" s="644"/>
      <c r="CT11" s="644"/>
      <c r="CU11" s="644"/>
      <c r="CV11" s="644"/>
      <c r="CW11" s="644"/>
      <c r="CX11" s="644"/>
      <c r="CY11" s="645"/>
      <c r="CZ11" s="703">
        <v>4.5999999999999996</v>
      </c>
      <c r="DA11" s="703"/>
      <c r="DB11" s="703"/>
      <c r="DC11" s="703"/>
      <c r="DD11" s="649">
        <v>436614</v>
      </c>
      <c r="DE11" s="644"/>
      <c r="DF11" s="644"/>
      <c r="DG11" s="644"/>
      <c r="DH11" s="644"/>
      <c r="DI11" s="644"/>
      <c r="DJ11" s="644"/>
      <c r="DK11" s="644"/>
      <c r="DL11" s="644"/>
      <c r="DM11" s="644"/>
      <c r="DN11" s="644"/>
      <c r="DO11" s="644"/>
      <c r="DP11" s="645"/>
      <c r="DQ11" s="649">
        <v>153017</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736882</v>
      </c>
      <c r="S12" s="644"/>
      <c r="T12" s="644"/>
      <c r="U12" s="644"/>
      <c r="V12" s="644"/>
      <c r="W12" s="644"/>
      <c r="X12" s="644"/>
      <c r="Y12" s="645"/>
      <c r="Z12" s="703">
        <v>5.6</v>
      </c>
      <c r="AA12" s="703"/>
      <c r="AB12" s="703"/>
      <c r="AC12" s="703"/>
      <c r="AD12" s="704">
        <v>736882</v>
      </c>
      <c r="AE12" s="704"/>
      <c r="AF12" s="704"/>
      <c r="AG12" s="704"/>
      <c r="AH12" s="704"/>
      <c r="AI12" s="704"/>
      <c r="AJ12" s="704"/>
      <c r="AK12" s="704"/>
      <c r="AL12" s="646">
        <v>8.8000000000000007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3686033</v>
      </c>
      <c r="BH12" s="644"/>
      <c r="BI12" s="644"/>
      <c r="BJ12" s="644"/>
      <c r="BK12" s="644"/>
      <c r="BL12" s="644"/>
      <c r="BM12" s="644"/>
      <c r="BN12" s="645"/>
      <c r="BO12" s="703">
        <v>47.6</v>
      </c>
      <c r="BP12" s="703"/>
      <c r="BQ12" s="703"/>
      <c r="BR12" s="703"/>
      <c r="BS12" s="649" t="s">
        <v>226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140705</v>
      </c>
      <c r="CS12" s="644"/>
      <c r="CT12" s="644"/>
      <c r="CU12" s="644"/>
      <c r="CV12" s="644"/>
      <c r="CW12" s="644"/>
      <c r="CX12" s="644"/>
      <c r="CY12" s="645"/>
      <c r="CZ12" s="703">
        <v>1.1000000000000001</v>
      </c>
      <c r="DA12" s="703"/>
      <c r="DB12" s="703"/>
      <c r="DC12" s="703"/>
      <c r="DD12" s="649">
        <v>228</v>
      </c>
      <c r="DE12" s="644"/>
      <c r="DF12" s="644"/>
      <c r="DG12" s="644"/>
      <c r="DH12" s="644"/>
      <c r="DI12" s="644"/>
      <c r="DJ12" s="644"/>
      <c r="DK12" s="644"/>
      <c r="DL12" s="644"/>
      <c r="DM12" s="644"/>
      <c r="DN12" s="644"/>
      <c r="DO12" s="644"/>
      <c r="DP12" s="645"/>
      <c r="DQ12" s="649">
        <v>102989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22239</v>
      </c>
      <c r="S13" s="644"/>
      <c r="T13" s="644"/>
      <c r="U13" s="644"/>
      <c r="V13" s="644"/>
      <c r="W13" s="644"/>
      <c r="X13" s="644"/>
      <c r="Y13" s="645"/>
      <c r="Z13" s="703">
        <v>0.2</v>
      </c>
      <c r="AA13" s="703"/>
      <c r="AB13" s="703"/>
      <c r="AC13" s="703"/>
      <c r="AD13" s="704">
        <v>22239</v>
      </c>
      <c r="AE13" s="704"/>
      <c r="AF13" s="704"/>
      <c r="AG13" s="704"/>
      <c r="AH13" s="704"/>
      <c r="AI13" s="704"/>
      <c r="AJ13" s="704"/>
      <c r="AK13" s="704"/>
      <c r="AL13" s="646">
        <v>0.3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3676430</v>
      </c>
      <c r="BH13" s="644"/>
      <c r="BI13" s="644"/>
      <c r="BJ13" s="644"/>
      <c r="BK13" s="644"/>
      <c r="BL13" s="644"/>
      <c r="BM13" s="644"/>
      <c r="BN13" s="645"/>
      <c r="BO13" s="703">
        <v>47.5</v>
      </c>
      <c r="BP13" s="703"/>
      <c r="BQ13" s="703"/>
      <c r="BR13" s="703"/>
      <c r="BS13" s="649" t="s">
        <v>120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1796399</v>
      </c>
      <c r="CS13" s="644"/>
      <c r="CT13" s="644"/>
      <c r="CU13" s="644"/>
      <c r="CV13" s="644"/>
      <c r="CW13" s="644"/>
      <c r="CX13" s="644"/>
      <c r="CY13" s="645"/>
      <c r="CZ13" s="703">
        <v>14.2</v>
      </c>
      <c r="DA13" s="703"/>
      <c r="DB13" s="703"/>
      <c r="DC13" s="703"/>
      <c r="DD13" s="649">
        <v>676287</v>
      </c>
      <c r="DE13" s="644"/>
      <c r="DF13" s="644"/>
      <c r="DG13" s="644"/>
      <c r="DH13" s="644"/>
      <c r="DI13" s="644"/>
      <c r="DJ13" s="644"/>
      <c r="DK13" s="644"/>
      <c r="DL13" s="644"/>
      <c r="DM13" s="644"/>
      <c r="DN13" s="644"/>
      <c r="DO13" s="644"/>
      <c r="DP13" s="645"/>
      <c r="DQ13" s="649">
        <v>1316006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167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107925</v>
      </c>
      <c r="BH14" s="644"/>
      <c r="BI14" s="644"/>
      <c r="BJ14" s="644"/>
      <c r="BK14" s="644"/>
      <c r="BL14" s="644"/>
      <c r="BM14" s="644"/>
      <c r="BN14" s="645"/>
      <c r="BO14" s="703">
        <v>1.4</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552901</v>
      </c>
      <c r="CS14" s="644"/>
      <c r="CT14" s="644"/>
      <c r="CU14" s="644"/>
      <c r="CV14" s="644"/>
      <c r="CW14" s="644"/>
      <c r="CX14" s="644"/>
      <c r="CY14" s="645"/>
      <c r="CZ14" s="703">
        <v>4.4000000000000004</v>
      </c>
      <c r="DA14" s="703"/>
      <c r="DB14" s="703"/>
      <c r="DC14" s="703"/>
      <c r="DD14" s="649">
        <v>5071</v>
      </c>
      <c r="DE14" s="644"/>
      <c r="DF14" s="644"/>
      <c r="DG14" s="644"/>
      <c r="DH14" s="644"/>
      <c r="DI14" s="644"/>
      <c r="DJ14" s="644"/>
      <c r="DK14" s="644"/>
      <c r="DL14" s="644"/>
      <c r="DM14" s="644"/>
      <c r="DN14" s="644"/>
      <c r="DO14" s="644"/>
      <c r="DP14" s="645"/>
      <c r="DQ14" s="649">
        <v>545269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63418</v>
      </c>
      <c r="S15" s="644"/>
      <c r="T15" s="644"/>
      <c r="U15" s="644"/>
      <c r="V15" s="644"/>
      <c r="W15" s="644"/>
      <c r="X15" s="644"/>
      <c r="Y15" s="645"/>
      <c r="Z15" s="703">
        <v>0.5</v>
      </c>
      <c r="AA15" s="703"/>
      <c r="AB15" s="703"/>
      <c r="AC15" s="703"/>
      <c r="AD15" s="704">
        <v>63418</v>
      </c>
      <c r="AE15" s="704"/>
      <c r="AF15" s="704"/>
      <c r="AG15" s="704"/>
      <c r="AH15" s="704"/>
      <c r="AI15" s="704"/>
      <c r="AJ15" s="704"/>
      <c r="AK15" s="704"/>
      <c r="AL15" s="646">
        <v>0.8</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294838</v>
      </c>
      <c r="BH15" s="644"/>
      <c r="BI15" s="644"/>
      <c r="BJ15" s="644"/>
      <c r="BK15" s="644"/>
      <c r="BL15" s="644"/>
      <c r="BM15" s="644"/>
      <c r="BN15" s="645"/>
      <c r="BO15" s="703">
        <v>3.8</v>
      </c>
      <c r="BP15" s="703"/>
      <c r="BQ15" s="703"/>
      <c r="BR15" s="703"/>
      <c r="BS15" s="649" t="s">
        <v>226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1490218</v>
      </c>
      <c r="CS15" s="644"/>
      <c r="CT15" s="644"/>
      <c r="CU15" s="644"/>
      <c r="CV15" s="644"/>
      <c r="CW15" s="644"/>
      <c r="CX15" s="644"/>
      <c r="CY15" s="645"/>
      <c r="CZ15" s="703">
        <v>11.8</v>
      </c>
      <c r="DA15" s="703"/>
      <c r="DB15" s="703"/>
      <c r="DC15" s="703"/>
      <c r="DD15" s="649">
        <v>60735</v>
      </c>
      <c r="DE15" s="644"/>
      <c r="DF15" s="644"/>
      <c r="DG15" s="644"/>
      <c r="DH15" s="644"/>
      <c r="DI15" s="644"/>
      <c r="DJ15" s="644"/>
      <c r="DK15" s="644"/>
      <c r="DL15" s="644"/>
      <c r="DM15" s="644"/>
      <c r="DN15" s="644"/>
      <c r="DO15" s="644"/>
      <c r="DP15" s="645"/>
      <c r="DQ15" s="649">
        <v>1235902</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120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120</v>
      </c>
      <c r="BP16" s="703"/>
      <c r="BQ16" s="703"/>
      <c r="BR16" s="703"/>
      <c r="BS16" s="649" t="s">
        <v>226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226</v>
      </c>
      <c r="CS16" s="644"/>
      <c r="CT16" s="644"/>
      <c r="CU16" s="644"/>
      <c r="CV16" s="644"/>
      <c r="CW16" s="644"/>
      <c r="CX16" s="644"/>
      <c r="CY16" s="645"/>
      <c r="CZ16" s="703" t="s">
        <v>226</v>
      </c>
      <c r="DA16" s="703"/>
      <c r="DB16" s="703"/>
      <c r="DC16" s="703"/>
      <c r="DD16" s="649" t="s">
        <v>226</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44982</v>
      </c>
      <c r="S17" s="644"/>
      <c r="T17" s="644"/>
      <c r="U17" s="644"/>
      <c r="V17" s="644"/>
      <c r="W17" s="644"/>
      <c r="X17" s="644"/>
      <c r="Y17" s="645"/>
      <c r="Z17" s="703">
        <v>0.3</v>
      </c>
      <c r="AA17" s="703"/>
      <c r="AB17" s="703"/>
      <c r="AC17" s="703"/>
      <c r="AD17" s="704">
        <v>44982</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226</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747146</v>
      </c>
      <c r="CS17" s="644"/>
      <c r="CT17" s="644"/>
      <c r="CU17" s="644"/>
      <c r="CV17" s="644"/>
      <c r="CW17" s="644"/>
      <c r="CX17" s="644"/>
      <c r="CY17" s="645"/>
      <c r="CZ17" s="703">
        <v>5.9</v>
      </c>
      <c r="DA17" s="703"/>
      <c r="DB17" s="703"/>
      <c r="DC17" s="703"/>
      <c r="DD17" s="649" t="s">
        <v>120</v>
      </c>
      <c r="DE17" s="644"/>
      <c r="DF17" s="644"/>
      <c r="DG17" s="644"/>
      <c r="DH17" s="644"/>
      <c r="DI17" s="644"/>
      <c r="DJ17" s="644"/>
      <c r="DK17" s="644"/>
      <c r="DL17" s="644"/>
      <c r="DM17" s="644"/>
      <c r="DN17" s="644"/>
      <c r="DO17" s="644"/>
      <c r="DP17" s="645"/>
      <c r="DQ17" s="649">
        <v>747146</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50309</v>
      </c>
      <c r="S18" s="644"/>
      <c r="T18" s="644"/>
      <c r="U18" s="644"/>
      <c r="V18" s="644"/>
      <c r="W18" s="644"/>
      <c r="X18" s="644"/>
      <c r="Y18" s="645"/>
      <c r="Z18" s="703">
        <v>0.4</v>
      </c>
      <c r="AA18" s="703"/>
      <c r="AB18" s="703"/>
      <c r="AC18" s="703"/>
      <c r="AD18" s="704">
        <v>39696</v>
      </c>
      <c r="AE18" s="704"/>
      <c r="AF18" s="704"/>
      <c r="AG18" s="704"/>
      <c r="AH18" s="704"/>
      <c r="AI18" s="704"/>
      <c r="AJ18" s="704"/>
      <c r="AK18" s="704"/>
      <c r="AL18" s="646">
        <v>0.5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39696</v>
      </c>
      <c r="S19" s="644"/>
      <c r="T19" s="644"/>
      <c r="U19" s="644"/>
      <c r="V19" s="644"/>
      <c r="W19" s="644"/>
      <c r="X19" s="644"/>
      <c r="Y19" s="645"/>
      <c r="Z19" s="703">
        <v>0.3</v>
      </c>
      <c r="AA19" s="703"/>
      <c r="AB19" s="703"/>
      <c r="AC19" s="703"/>
      <c r="AD19" s="704">
        <v>39696</v>
      </c>
      <c r="AE19" s="704"/>
      <c r="AF19" s="704"/>
      <c r="AG19" s="704"/>
      <c r="AH19" s="704"/>
      <c r="AI19" s="704"/>
      <c r="AJ19" s="704"/>
      <c r="AK19" s="704"/>
      <c r="AL19" s="646">
        <v>0.5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575543</v>
      </c>
      <c r="BH19" s="644"/>
      <c r="BI19" s="644"/>
      <c r="BJ19" s="644"/>
      <c r="BK19" s="644"/>
      <c r="BL19" s="644"/>
      <c r="BM19" s="644"/>
      <c r="BN19" s="645"/>
      <c r="BO19" s="703">
        <v>7.4</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167</v>
      </c>
      <c r="DA19" s="703"/>
      <c r="DB19" s="703"/>
      <c r="DC19" s="703"/>
      <c r="DD19" s="649" t="s">
        <v>120</v>
      </c>
      <c r="DE19" s="644"/>
      <c r="DF19" s="644"/>
      <c r="DG19" s="644"/>
      <c r="DH19" s="644"/>
      <c r="DI19" s="644"/>
      <c r="DJ19" s="644"/>
      <c r="DK19" s="644"/>
      <c r="DL19" s="644"/>
      <c r="DM19" s="644"/>
      <c r="DN19" s="644"/>
      <c r="DO19" s="644"/>
      <c r="DP19" s="645"/>
      <c r="DQ19" s="649" t="s">
        <v>167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10613</v>
      </c>
      <c r="S20" s="644"/>
      <c r="T20" s="644"/>
      <c r="U20" s="644"/>
      <c r="V20" s="644"/>
      <c r="W20" s="644"/>
      <c r="X20" s="644"/>
      <c r="Y20" s="645"/>
      <c r="Z20" s="703">
        <v>0.1</v>
      </c>
      <c r="AA20" s="703"/>
      <c r="AB20" s="703"/>
      <c r="AC20" s="703"/>
      <c r="AD20" s="704" t="s">
        <v>226</v>
      </c>
      <c r="AE20" s="704"/>
      <c r="AF20" s="704"/>
      <c r="AG20" s="704"/>
      <c r="AH20" s="704"/>
      <c r="AI20" s="704"/>
      <c r="AJ20" s="704"/>
      <c r="AK20" s="704"/>
      <c r="AL20" s="646" t="s">
        <v>120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575543</v>
      </c>
      <c r="BH20" s="644"/>
      <c r="BI20" s="644"/>
      <c r="BJ20" s="644"/>
      <c r="BK20" s="644"/>
      <c r="BL20" s="644"/>
      <c r="BM20" s="644"/>
      <c r="BN20" s="645"/>
      <c r="BO20" s="703">
        <v>7.4</v>
      </c>
      <c r="BP20" s="703"/>
      <c r="BQ20" s="703"/>
      <c r="BR20" s="703"/>
      <c r="BS20" s="649" t="s">
        <v>120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12609918</v>
      </c>
      <c r="CS20" s="644"/>
      <c r="CT20" s="644"/>
      <c r="CU20" s="644"/>
      <c r="CV20" s="644"/>
      <c r="CW20" s="644"/>
      <c r="CX20" s="644"/>
      <c r="CY20" s="645"/>
      <c r="CZ20" s="703">
        <v>100</v>
      </c>
      <c r="DA20" s="703"/>
      <c r="DB20" s="703"/>
      <c r="DC20" s="703"/>
      <c r="DD20" s="649">
        <v>1301861</v>
      </c>
      <c r="DE20" s="644"/>
      <c r="DF20" s="644"/>
      <c r="DG20" s="644"/>
      <c r="DH20" s="644"/>
      <c r="DI20" s="644"/>
      <c r="DJ20" s="644"/>
      <c r="DK20" s="644"/>
      <c r="DL20" s="644"/>
      <c r="DM20" s="644"/>
      <c r="DN20" s="644"/>
      <c r="DO20" s="644"/>
      <c r="DP20" s="645"/>
      <c r="DQ20" s="649">
        <v>9145475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120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8898354</v>
      </c>
      <c r="S22" s="644"/>
      <c r="T22" s="644"/>
      <c r="U22" s="644"/>
      <c r="V22" s="644"/>
      <c r="W22" s="644"/>
      <c r="X22" s="644"/>
      <c r="Y22" s="645"/>
      <c r="Z22" s="703">
        <v>67.3</v>
      </c>
      <c r="AA22" s="703"/>
      <c r="AB22" s="703"/>
      <c r="AC22" s="703"/>
      <c r="AD22" s="704">
        <v>8312198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167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6309</v>
      </c>
      <c r="S23" s="644"/>
      <c r="T23" s="644"/>
      <c r="U23" s="644"/>
      <c r="V23" s="644"/>
      <c r="W23" s="644"/>
      <c r="X23" s="644"/>
      <c r="Y23" s="645"/>
      <c r="Z23" s="703">
        <v>0</v>
      </c>
      <c r="AA23" s="703"/>
      <c r="AB23" s="703"/>
      <c r="AC23" s="703"/>
      <c r="AD23" s="704">
        <v>6309</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575543</v>
      </c>
      <c r="BH23" s="644"/>
      <c r="BI23" s="644"/>
      <c r="BJ23" s="644"/>
      <c r="BK23" s="644"/>
      <c r="BL23" s="644"/>
      <c r="BM23" s="644"/>
      <c r="BN23" s="645"/>
      <c r="BO23" s="703">
        <v>7.4</v>
      </c>
      <c r="BP23" s="703"/>
      <c r="BQ23" s="703"/>
      <c r="BR23" s="703"/>
      <c r="BS23" s="649" t="s">
        <v>226</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37344</v>
      </c>
      <c r="S24" s="644"/>
      <c r="T24" s="644"/>
      <c r="U24" s="644"/>
      <c r="V24" s="644"/>
      <c r="W24" s="644"/>
      <c r="X24" s="644"/>
      <c r="Y24" s="645"/>
      <c r="Z24" s="703">
        <v>0.3</v>
      </c>
      <c r="AA24" s="703"/>
      <c r="AB24" s="703"/>
      <c r="AC24" s="703"/>
      <c r="AD24" s="704" t="s">
        <v>226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120</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5449464</v>
      </c>
      <c r="CS24" s="707"/>
      <c r="CT24" s="707"/>
      <c r="CU24" s="707"/>
      <c r="CV24" s="707"/>
      <c r="CW24" s="707"/>
      <c r="CX24" s="707"/>
      <c r="CY24" s="753"/>
      <c r="CZ24" s="754">
        <v>43.2</v>
      </c>
      <c r="DA24" s="723"/>
      <c r="DB24" s="723"/>
      <c r="DC24" s="757"/>
      <c r="DD24" s="752">
        <v>3742591</v>
      </c>
      <c r="DE24" s="707"/>
      <c r="DF24" s="707"/>
      <c r="DG24" s="707"/>
      <c r="DH24" s="707"/>
      <c r="DI24" s="707"/>
      <c r="DJ24" s="707"/>
      <c r="DK24" s="753"/>
      <c r="DL24" s="752">
        <v>3672955</v>
      </c>
      <c r="DM24" s="707"/>
      <c r="DN24" s="707"/>
      <c r="DO24" s="707"/>
      <c r="DP24" s="707"/>
      <c r="DQ24" s="707"/>
      <c r="DR24" s="707"/>
      <c r="DS24" s="707"/>
      <c r="DT24" s="707"/>
      <c r="DU24" s="707"/>
      <c r="DV24" s="753"/>
      <c r="DW24" s="754">
        <v>43.2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404170</v>
      </c>
      <c r="S25" s="644"/>
      <c r="T25" s="644"/>
      <c r="U25" s="644"/>
      <c r="V25" s="644"/>
      <c r="W25" s="644"/>
      <c r="X25" s="644"/>
      <c r="Y25" s="645"/>
      <c r="Z25" s="703">
        <v>3.1</v>
      </c>
      <c r="AA25" s="703"/>
      <c r="AB25" s="703"/>
      <c r="AC25" s="703"/>
      <c r="AD25" s="704">
        <v>30142</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120</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2388884</v>
      </c>
      <c r="CS25" s="642"/>
      <c r="CT25" s="642"/>
      <c r="CU25" s="642"/>
      <c r="CV25" s="642"/>
      <c r="CW25" s="642"/>
      <c r="CX25" s="642"/>
      <c r="CY25" s="643"/>
      <c r="CZ25" s="646">
        <v>18.899999999999999</v>
      </c>
      <c r="DA25" s="675"/>
      <c r="DB25" s="675"/>
      <c r="DC25" s="676"/>
      <c r="DD25" s="649">
        <v>2015598</v>
      </c>
      <c r="DE25" s="642"/>
      <c r="DF25" s="642"/>
      <c r="DG25" s="642"/>
      <c r="DH25" s="642"/>
      <c r="DI25" s="642"/>
      <c r="DJ25" s="642"/>
      <c r="DK25" s="643"/>
      <c r="DL25" s="649">
        <v>1989498</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22161</v>
      </c>
      <c r="S26" s="644"/>
      <c r="T26" s="644"/>
      <c r="U26" s="644"/>
      <c r="V26" s="644"/>
      <c r="W26" s="644"/>
      <c r="X26" s="644"/>
      <c r="Y26" s="645"/>
      <c r="Z26" s="703">
        <v>0.2</v>
      </c>
      <c r="AA26" s="703"/>
      <c r="AB26" s="703"/>
      <c r="AC26" s="703"/>
      <c r="AD26" s="704">
        <v>83</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226</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1677651</v>
      </c>
      <c r="CS26" s="644"/>
      <c r="CT26" s="644"/>
      <c r="CU26" s="644"/>
      <c r="CV26" s="644"/>
      <c r="CW26" s="644"/>
      <c r="CX26" s="644"/>
      <c r="CY26" s="645"/>
      <c r="CZ26" s="646">
        <v>13.3</v>
      </c>
      <c r="DA26" s="675"/>
      <c r="DB26" s="675"/>
      <c r="DC26" s="676"/>
      <c r="DD26" s="649">
        <v>1331199</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1169761</v>
      </c>
      <c r="S27" s="644"/>
      <c r="T27" s="644"/>
      <c r="U27" s="644"/>
      <c r="V27" s="644"/>
      <c r="W27" s="644"/>
      <c r="X27" s="644"/>
      <c r="Y27" s="645"/>
      <c r="Z27" s="703">
        <v>8.8000000000000007</v>
      </c>
      <c r="AA27" s="703"/>
      <c r="AB27" s="703"/>
      <c r="AC27" s="703"/>
      <c r="AD27" s="704" t="s">
        <v>226</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7745649</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2313434</v>
      </c>
      <c r="CS27" s="642"/>
      <c r="CT27" s="642"/>
      <c r="CU27" s="642"/>
      <c r="CV27" s="642"/>
      <c r="CW27" s="642"/>
      <c r="CX27" s="642"/>
      <c r="CY27" s="643"/>
      <c r="CZ27" s="646">
        <v>18.3</v>
      </c>
      <c r="DA27" s="675"/>
      <c r="DB27" s="675"/>
      <c r="DC27" s="676"/>
      <c r="DD27" s="649">
        <v>979847</v>
      </c>
      <c r="DE27" s="642"/>
      <c r="DF27" s="642"/>
      <c r="DG27" s="642"/>
      <c r="DH27" s="642"/>
      <c r="DI27" s="642"/>
      <c r="DJ27" s="642"/>
      <c r="DK27" s="643"/>
      <c r="DL27" s="649">
        <v>936311</v>
      </c>
      <c r="DM27" s="642"/>
      <c r="DN27" s="642"/>
      <c r="DO27" s="642"/>
      <c r="DP27" s="642"/>
      <c r="DQ27" s="642"/>
      <c r="DR27" s="642"/>
      <c r="DS27" s="642"/>
      <c r="DT27" s="642"/>
      <c r="DU27" s="642"/>
      <c r="DV27" s="643"/>
      <c r="DW27" s="646">
        <v>11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226</v>
      </c>
      <c r="AA28" s="703"/>
      <c r="AB28" s="703"/>
      <c r="AC28" s="703"/>
      <c r="AD28" s="704" t="s">
        <v>120</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747146</v>
      </c>
      <c r="CS28" s="644"/>
      <c r="CT28" s="644"/>
      <c r="CU28" s="644"/>
      <c r="CV28" s="644"/>
      <c r="CW28" s="644"/>
      <c r="CX28" s="644"/>
      <c r="CY28" s="645"/>
      <c r="CZ28" s="646">
        <v>5.9</v>
      </c>
      <c r="DA28" s="675"/>
      <c r="DB28" s="675"/>
      <c r="DC28" s="676"/>
      <c r="DD28" s="649">
        <v>747146</v>
      </c>
      <c r="DE28" s="644"/>
      <c r="DF28" s="644"/>
      <c r="DG28" s="644"/>
      <c r="DH28" s="644"/>
      <c r="DI28" s="644"/>
      <c r="DJ28" s="644"/>
      <c r="DK28" s="645"/>
      <c r="DL28" s="649">
        <v>747146</v>
      </c>
      <c r="DM28" s="644"/>
      <c r="DN28" s="644"/>
      <c r="DO28" s="644"/>
      <c r="DP28" s="644"/>
      <c r="DQ28" s="644"/>
      <c r="DR28" s="644"/>
      <c r="DS28" s="644"/>
      <c r="DT28" s="644"/>
      <c r="DU28" s="644"/>
      <c r="DV28" s="645"/>
      <c r="DW28" s="646">
        <v>8.8000000000000007</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1223934</v>
      </c>
      <c r="S29" s="644"/>
      <c r="T29" s="644"/>
      <c r="U29" s="644"/>
      <c r="V29" s="644"/>
      <c r="W29" s="644"/>
      <c r="X29" s="644"/>
      <c r="Y29" s="645"/>
      <c r="Z29" s="703">
        <v>9.3000000000000007</v>
      </c>
      <c r="AA29" s="703"/>
      <c r="AB29" s="703"/>
      <c r="AC29" s="703"/>
      <c r="AD29" s="704" t="s">
        <v>226</v>
      </c>
      <c r="AE29" s="704"/>
      <c r="AF29" s="704"/>
      <c r="AG29" s="704"/>
      <c r="AH29" s="704"/>
      <c r="AI29" s="704"/>
      <c r="AJ29" s="704"/>
      <c r="AK29" s="704"/>
      <c r="AL29" s="646" t="s">
        <v>167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747146</v>
      </c>
      <c r="CS29" s="642"/>
      <c r="CT29" s="642"/>
      <c r="CU29" s="642"/>
      <c r="CV29" s="642"/>
      <c r="CW29" s="642"/>
      <c r="CX29" s="642"/>
      <c r="CY29" s="643"/>
      <c r="CZ29" s="646">
        <v>5.9</v>
      </c>
      <c r="DA29" s="675"/>
      <c r="DB29" s="675"/>
      <c r="DC29" s="676"/>
      <c r="DD29" s="649">
        <v>747146</v>
      </c>
      <c r="DE29" s="642"/>
      <c r="DF29" s="642"/>
      <c r="DG29" s="642"/>
      <c r="DH29" s="642"/>
      <c r="DI29" s="642"/>
      <c r="DJ29" s="642"/>
      <c r="DK29" s="643"/>
      <c r="DL29" s="649">
        <v>747146</v>
      </c>
      <c r="DM29" s="642"/>
      <c r="DN29" s="642"/>
      <c r="DO29" s="642"/>
      <c r="DP29" s="642"/>
      <c r="DQ29" s="642"/>
      <c r="DR29" s="642"/>
      <c r="DS29" s="642"/>
      <c r="DT29" s="642"/>
      <c r="DU29" s="642"/>
      <c r="DV29" s="643"/>
      <c r="DW29" s="646">
        <v>8.8000000000000007</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22701</v>
      </c>
      <c r="S30" s="644"/>
      <c r="T30" s="644"/>
      <c r="U30" s="644"/>
      <c r="V30" s="644"/>
      <c r="W30" s="644"/>
      <c r="X30" s="644"/>
      <c r="Y30" s="645"/>
      <c r="Z30" s="703">
        <v>0.2</v>
      </c>
      <c r="AA30" s="703"/>
      <c r="AB30" s="703"/>
      <c r="AC30" s="703"/>
      <c r="AD30" s="704">
        <v>1218</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99.3</v>
      </c>
      <c r="BH30" s="722"/>
      <c r="BI30" s="722"/>
      <c r="BJ30" s="722"/>
      <c r="BK30" s="722"/>
      <c r="BL30" s="722"/>
      <c r="BM30" s="723">
        <v>97.1</v>
      </c>
      <c r="BN30" s="722"/>
      <c r="BO30" s="722"/>
      <c r="BP30" s="722"/>
      <c r="BQ30" s="724"/>
      <c r="BR30" s="721">
        <v>99.2</v>
      </c>
      <c r="BS30" s="722"/>
      <c r="BT30" s="722"/>
      <c r="BU30" s="722"/>
      <c r="BV30" s="722"/>
      <c r="BW30" s="722"/>
      <c r="BX30" s="723">
        <v>95.6</v>
      </c>
      <c r="BY30" s="722"/>
      <c r="BZ30" s="722"/>
      <c r="CA30" s="722"/>
      <c r="CB30" s="724"/>
      <c r="CD30" s="727"/>
      <c r="CE30" s="728"/>
      <c r="CF30" s="685" t="s">
        <v>304</v>
      </c>
      <c r="CG30" s="682"/>
      <c r="CH30" s="682"/>
      <c r="CI30" s="682"/>
      <c r="CJ30" s="682"/>
      <c r="CK30" s="682"/>
      <c r="CL30" s="682"/>
      <c r="CM30" s="682"/>
      <c r="CN30" s="682"/>
      <c r="CO30" s="682"/>
      <c r="CP30" s="682"/>
      <c r="CQ30" s="683"/>
      <c r="CR30" s="641">
        <v>700586</v>
      </c>
      <c r="CS30" s="644"/>
      <c r="CT30" s="644"/>
      <c r="CU30" s="644"/>
      <c r="CV30" s="644"/>
      <c r="CW30" s="644"/>
      <c r="CX30" s="644"/>
      <c r="CY30" s="645"/>
      <c r="CZ30" s="646">
        <v>5.6</v>
      </c>
      <c r="DA30" s="675"/>
      <c r="DB30" s="675"/>
      <c r="DC30" s="676"/>
      <c r="DD30" s="649">
        <v>700586</v>
      </c>
      <c r="DE30" s="644"/>
      <c r="DF30" s="644"/>
      <c r="DG30" s="644"/>
      <c r="DH30" s="644"/>
      <c r="DI30" s="644"/>
      <c r="DJ30" s="644"/>
      <c r="DK30" s="645"/>
      <c r="DL30" s="649">
        <v>700586</v>
      </c>
      <c r="DM30" s="644"/>
      <c r="DN30" s="644"/>
      <c r="DO30" s="644"/>
      <c r="DP30" s="644"/>
      <c r="DQ30" s="644"/>
      <c r="DR30" s="644"/>
      <c r="DS30" s="644"/>
      <c r="DT30" s="644"/>
      <c r="DU30" s="644"/>
      <c r="DV30" s="645"/>
      <c r="DW30" s="646">
        <v>8.1999999999999993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24517</v>
      </c>
      <c r="S31" s="644"/>
      <c r="T31" s="644"/>
      <c r="U31" s="644"/>
      <c r="V31" s="644"/>
      <c r="W31" s="644"/>
      <c r="X31" s="644"/>
      <c r="Y31" s="645"/>
      <c r="Z31" s="703">
        <v>0.2</v>
      </c>
      <c r="AA31" s="703"/>
      <c r="AB31" s="703"/>
      <c r="AC31" s="703"/>
      <c r="AD31" s="704" t="s">
        <v>167</v>
      </c>
      <c r="AE31" s="704"/>
      <c r="AF31" s="704"/>
      <c r="AG31" s="704"/>
      <c r="AH31" s="704"/>
      <c r="AI31" s="704"/>
      <c r="AJ31" s="704"/>
      <c r="AK31" s="704"/>
      <c r="AL31" s="646" t="s">
        <v>120</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96.9</v>
      </c>
      <c r="BN31" s="720"/>
      <c r="BO31" s="720"/>
      <c r="BP31" s="720"/>
      <c r="BQ31" s="681"/>
      <c r="BR31" s="719">
        <v>99</v>
      </c>
      <c r="BS31" s="642"/>
      <c r="BT31" s="642"/>
      <c r="BU31" s="642"/>
      <c r="BV31" s="642"/>
      <c r="BW31" s="642"/>
      <c r="BX31" s="647">
        <v>96.3</v>
      </c>
      <c r="BY31" s="720"/>
      <c r="BZ31" s="720"/>
      <c r="CA31" s="720"/>
      <c r="CB31" s="681"/>
      <c r="CD31" s="727"/>
      <c r="CE31" s="728"/>
      <c r="CF31" s="685" t="s">
        <v>308</v>
      </c>
      <c r="CG31" s="682"/>
      <c r="CH31" s="682"/>
      <c r="CI31" s="682"/>
      <c r="CJ31" s="682"/>
      <c r="CK31" s="682"/>
      <c r="CL31" s="682"/>
      <c r="CM31" s="682"/>
      <c r="CN31" s="682"/>
      <c r="CO31" s="682"/>
      <c r="CP31" s="682"/>
      <c r="CQ31" s="683"/>
      <c r="CR31" s="641">
        <v>46560</v>
      </c>
      <c r="CS31" s="642"/>
      <c r="CT31" s="642"/>
      <c r="CU31" s="642"/>
      <c r="CV31" s="642"/>
      <c r="CW31" s="642"/>
      <c r="CX31" s="642"/>
      <c r="CY31" s="643"/>
      <c r="CZ31" s="646">
        <v>0.4</v>
      </c>
      <c r="DA31" s="675"/>
      <c r="DB31" s="675"/>
      <c r="DC31" s="676"/>
      <c r="DD31" s="649">
        <v>46560</v>
      </c>
      <c r="DE31" s="642"/>
      <c r="DF31" s="642"/>
      <c r="DG31" s="642"/>
      <c r="DH31" s="642"/>
      <c r="DI31" s="642"/>
      <c r="DJ31" s="642"/>
      <c r="DK31" s="643"/>
      <c r="DL31" s="649">
        <v>46560</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551000</v>
      </c>
      <c r="S32" s="644"/>
      <c r="T32" s="644"/>
      <c r="U32" s="644"/>
      <c r="V32" s="644"/>
      <c r="W32" s="644"/>
      <c r="X32" s="644"/>
      <c r="Y32" s="645"/>
      <c r="Z32" s="703">
        <v>4.2</v>
      </c>
      <c r="AA32" s="703"/>
      <c r="AB32" s="703"/>
      <c r="AC32" s="703"/>
      <c r="AD32" s="704" t="s">
        <v>226</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99.4</v>
      </c>
      <c r="BH32" s="657"/>
      <c r="BI32" s="657"/>
      <c r="BJ32" s="657"/>
      <c r="BK32" s="657"/>
      <c r="BL32" s="657"/>
      <c r="BM32" s="701">
        <v>97.2</v>
      </c>
      <c r="BN32" s="657"/>
      <c r="BO32" s="657"/>
      <c r="BP32" s="657"/>
      <c r="BQ32" s="694"/>
      <c r="BR32" s="718">
        <v>99.3</v>
      </c>
      <c r="BS32" s="657"/>
      <c r="BT32" s="657"/>
      <c r="BU32" s="657"/>
      <c r="BV32" s="657"/>
      <c r="BW32" s="657"/>
      <c r="BX32" s="701">
        <v>94.7</v>
      </c>
      <c r="BY32" s="657"/>
      <c r="BZ32" s="657"/>
      <c r="CA32" s="657"/>
      <c r="CB32" s="694"/>
      <c r="CD32" s="729"/>
      <c r="CE32" s="730"/>
      <c r="CF32" s="685" t="s">
        <v>311</v>
      </c>
      <c r="CG32" s="682"/>
      <c r="CH32" s="682"/>
      <c r="CI32" s="682"/>
      <c r="CJ32" s="682"/>
      <c r="CK32" s="682"/>
      <c r="CL32" s="682"/>
      <c r="CM32" s="682"/>
      <c r="CN32" s="682"/>
      <c r="CO32" s="682"/>
      <c r="CP32" s="682"/>
      <c r="CQ32" s="683"/>
      <c r="CR32" s="641" t="s">
        <v>226</v>
      </c>
      <c r="CS32" s="644"/>
      <c r="CT32" s="644"/>
      <c r="CU32" s="644"/>
      <c r="CV32" s="644"/>
      <c r="CW32" s="644"/>
      <c r="CX32" s="644"/>
      <c r="CY32" s="645"/>
      <c r="CZ32" s="646" t="s">
        <v>120</v>
      </c>
      <c r="DA32" s="675"/>
      <c r="DB32" s="675"/>
      <c r="DC32" s="676"/>
      <c r="DD32" s="649" t="s">
        <v>226</v>
      </c>
      <c r="DE32" s="644"/>
      <c r="DF32" s="644"/>
      <c r="DG32" s="644"/>
      <c r="DH32" s="644"/>
      <c r="DI32" s="644"/>
      <c r="DJ32" s="644"/>
      <c r="DK32" s="645"/>
      <c r="DL32" s="649" t="s">
        <v>167</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2639</v>
      </c>
      <c r="S33" s="644"/>
      <c r="T33" s="644"/>
      <c r="U33" s="644"/>
      <c r="V33" s="644"/>
      <c r="W33" s="644"/>
      <c r="X33" s="644"/>
      <c r="Y33" s="645"/>
      <c r="Z33" s="703">
        <v>0</v>
      </c>
      <c r="AA33" s="703"/>
      <c r="AB33" s="703"/>
      <c r="AC33" s="703"/>
      <c r="AD33" s="704" t="s">
        <v>120</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5858593</v>
      </c>
      <c r="CS33" s="642"/>
      <c r="CT33" s="642"/>
      <c r="CU33" s="642"/>
      <c r="CV33" s="642"/>
      <c r="CW33" s="642"/>
      <c r="CX33" s="642"/>
      <c r="CY33" s="643"/>
      <c r="CZ33" s="646">
        <v>46.5</v>
      </c>
      <c r="DA33" s="675"/>
      <c r="DB33" s="675"/>
      <c r="DC33" s="676"/>
      <c r="DD33" s="649">
        <v>5013084</v>
      </c>
      <c r="DE33" s="642"/>
      <c r="DF33" s="642"/>
      <c r="DG33" s="642"/>
      <c r="DH33" s="642"/>
      <c r="DI33" s="642"/>
      <c r="DJ33" s="642"/>
      <c r="DK33" s="643"/>
      <c r="DL33" s="649">
        <v>3987429</v>
      </c>
      <c r="DM33" s="642"/>
      <c r="DN33" s="642"/>
      <c r="DO33" s="642"/>
      <c r="DP33" s="642"/>
      <c r="DQ33" s="642"/>
      <c r="DR33" s="642"/>
      <c r="DS33" s="642"/>
      <c r="DT33" s="642"/>
      <c r="DU33" s="642"/>
      <c r="DV33" s="643"/>
      <c r="DW33" s="646">
        <v>46.9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476323</v>
      </c>
      <c r="S34" s="644"/>
      <c r="T34" s="644"/>
      <c r="U34" s="644"/>
      <c r="V34" s="644"/>
      <c r="W34" s="644"/>
      <c r="X34" s="644"/>
      <c r="Y34" s="645"/>
      <c r="Z34" s="703">
        <v>3.6</v>
      </c>
      <c r="AA34" s="703"/>
      <c r="AB34" s="703"/>
      <c r="AC34" s="703"/>
      <c r="AD34" s="704">
        <v>20563</v>
      </c>
      <c r="AE34" s="704"/>
      <c r="AF34" s="704"/>
      <c r="AG34" s="704"/>
      <c r="AH34" s="704"/>
      <c r="AI34" s="704"/>
      <c r="AJ34" s="704"/>
      <c r="AK34" s="704"/>
      <c r="AL34" s="646">
        <v>0.2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2384197</v>
      </c>
      <c r="CS34" s="644"/>
      <c r="CT34" s="644"/>
      <c r="CU34" s="644"/>
      <c r="CV34" s="644"/>
      <c r="CW34" s="644"/>
      <c r="CX34" s="644"/>
      <c r="CY34" s="645"/>
      <c r="CZ34" s="646">
        <v>18.899999999999999</v>
      </c>
      <c r="DA34" s="675"/>
      <c r="DB34" s="675"/>
      <c r="DC34" s="676"/>
      <c r="DD34" s="649">
        <v>1851145</v>
      </c>
      <c r="DE34" s="644"/>
      <c r="DF34" s="644"/>
      <c r="DG34" s="644"/>
      <c r="DH34" s="644"/>
      <c r="DI34" s="644"/>
      <c r="DJ34" s="644"/>
      <c r="DK34" s="645"/>
      <c r="DL34" s="649">
        <v>1492404</v>
      </c>
      <c r="DM34" s="644"/>
      <c r="DN34" s="644"/>
      <c r="DO34" s="644"/>
      <c r="DP34" s="644"/>
      <c r="DQ34" s="644"/>
      <c r="DR34" s="644"/>
      <c r="DS34" s="644"/>
      <c r="DT34" s="644"/>
      <c r="DU34" s="644"/>
      <c r="DV34" s="645"/>
      <c r="DW34" s="646">
        <v>17.600000000000001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390810</v>
      </c>
      <c r="S35" s="644"/>
      <c r="T35" s="644"/>
      <c r="U35" s="644"/>
      <c r="V35" s="644"/>
      <c r="W35" s="644"/>
      <c r="X35" s="644"/>
      <c r="Y35" s="645"/>
      <c r="Z35" s="703">
        <v>3</v>
      </c>
      <c r="AA35" s="703"/>
      <c r="AB35" s="703"/>
      <c r="AC35" s="703"/>
      <c r="AD35" s="704" t="s">
        <v>226</v>
      </c>
      <c r="AE35" s="704"/>
      <c r="AF35" s="704"/>
      <c r="AG35" s="704"/>
      <c r="AH35" s="704"/>
      <c r="AI35" s="704"/>
      <c r="AJ35" s="704"/>
      <c r="AK35" s="704"/>
      <c r="AL35" s="646" t="s">
        <v>226</v>
      </c>
      <c r="AM35" s="647"/>
      <c r="AN35" s="647"/>
      <c r="AO35" s="705"/>
      <c r="AP35" s="214"/>
      <c r="AQ35" s="709" t="s">
        <v>319</v>
      </c>
      <c r="AR35" s="710"/>
      <c r="AS35" s="710"/>
      <c r="AT35" s="710"/>
      <c r="AU35" s="710"/>
      <c r="AV35" s="710"/>
      <c r="AW35" s="710"/>
      <c r="AX35" s="710"/>
      <c r="AY35" s="711"/>
      <c r="AZ35" s="706">
        <v>1840622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235944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112595</v>
      </c>
      <c r="CS35" s="642"/>
      <c r="CT35" s="642"/>
      <c r="CU35" s="642"/>
      <c r="CV35" s="642"/>
      <c r="CW35" s="642"/>
      <c r="CX35" s="642"/>
      <c r="CY35" s="643"/>
      <c r="CZ35" s="646">
        <v>0.9</v>
      </c>
      <c r="DA35" s="675"/>
      <c r="DB35" s="675"/>
      <c r="DC35" s="676"/>
      <c r="DD35" s="649">
        <v>96088</v>
      </c>
      <c r="DE35" s="642"/>
      <c r="DF35" s="642"/>
      <c r="DG35" s="642"/>
      <c r="DH35" s="642"/>
      <c r="DI35" s="642"/>
      <c r="DJ35" s="642"/>
      <c r="DK35" s="643"/>
      <c r="DL35" s="649">
        <v>96088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167</v>
      </c>
      <c r="AA36" s="703"/>
      <c r="AB36" s="703"/>
      <c r="AC36" s="703"/>
      <c r="AD36" s="704" t="s">
        <v>167</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777066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32386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1302916</v>
      </c>
      <c r="CS36" s="644"/>
      <c r="CT36" s="644"/>
      <c r="CU36" s="644"/>
      <c r="CV36" s="644"/>
      <c r="CW36" s="644"/>
      <c r="CX36" s="644"/>
      <c r="CY36" s="645"/>
      <c r="CZ36" s="646">
        <v>10.3</v>
      </c>
      <c r="DA36" s="675"/>
      <c r="DB36" s="675"/>
      <c r="DC36" s="676"/>
      <c r="DD36" s="649">
        <v>1247300</v>
      </c>
      <c r="DE36" s="644"/>
      <c r="DF36" s="644"/>
      <c r="DG36" s="644"/>
      <c r="DH36" s="644"/>
      <c r="DI36" s="644"/>
      <c r="DJ36" s="644"/>
      <c r="DK36" s="645"/>
      <c r="DL36" s="649">
        <v>978899</v>
      </c>
      <c r="DM36" s="644"/>
      <c r="DN36" s="644"/>
      <c r="DO36" s="644"/>
      <c r="DP36" s="644"/>
      <c r="DQ36" s="644"/>
      <c r="DR36" s="644"/>
      <c r="DS36" s="644"/>
      <c r="DT36" s="644"/>
      <c r="DU36" s="644"/>
      <c r="DV36" s="645"/>
      <c r="DW36" s="646">
        <v>11.5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124710</v>
      </c>
      <c r="S37" s="644"/>
      <c r="T37" s="644"/>
      <c r="U37" s="644"/>
      <c r="V37" s="644"/>
      <c r="W37" s="644"/>
      <c r="X37" s="644"/>
      <c r="Y37" s="645"/>
      <c r="Z37" s="703">
        <v>0.9</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6418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5593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823478</v>
      </c>
      <c r="CS37" s="642"/>
      <c r="CT37" s="642"/>
      <c r="CU37" s="642"/>
      <c r="CV37" s="642"/>
      <c r="CW37" s="642"/>
      <c r="CX37" s="642"/>
      <c r="CY37" s="643"/>
      <c r="CZ37" s="646">
        <v>6.5</v>
      </c>
      <c r="DA37" s="675"/>
      <c r="DB37" s="675"/>
      <c r="DC37" s="676"/>
      <c r="DD37" s="649">
        <v>823478</v>
      </c>
      <c r="DE37" s="642"/>
      <c r="DF37" s="642"/>
      <c r="DG37" s="642"/>
      <c r="DH37" s="642"/>
      <c r="DI37" s="642"/>
      <c r="DJ37" s="642"/>
      <c r="DK37" s="643"/>
      <c r="DL37" s="649">
        <v>696473</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13230023</v>
      </c>
      <c r="S38" s="693"/>
      <c r="T38" s="693"/>
      <c r="U38" s="693"/>
      <c r="V38" s="693"/>
      <c r="W38" s="693"/>
      <c r="X38" s="693"/>
      <c r="Y38" s="698"/>
      <c r="Z38" s="699">
        <v>100</v>
      </c>
      <c r="AA38" s="699"/>
      <c r="AB38" s="699"/>
      <c r="AC38" s="699"/>
      <c r="AD38" s="700">
        <v>8370513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9214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1834204</v>
      </c>
      <c r="CS38" s="644"/>
      <c r="CT38" s="644"/>
      <c r="CU38" s="644"/>
      <c r="CV38" s="644"/>
      <c r="CW38" s="644"/>
      <c r="CX38" s="644"/>
      <c r="CY38" s="645"/>
      <c r="CZ38" s="646">
        <v>14.5</v>
      </c>
      <c r="DA38" s="675"/>
      <c r="DB38" s="675"/>
      <c r="DC38" s="676"/>
      <c r="DD38" s="649">
        <v>1655133</v>
      </c>
      <c r="DE38" s="644"/>
      <c r="DF38" s="644"/>
      <c r="DG38" s="644"/>
      <c r="DH38" s="644"/>
      <c r="DI38" s="644"/>
      <c r="DJ38" s="644"/>
      <c r="DK38" s="645"/>
      <c r="DL38" s="649">
        <v>1420038</v>
      </c>
      <c r="DM38" s="644"/>
      <c r="DN38" s="644"/>
      <c r="DO38" s="644"/>
      <c r="DP38" s="644"/>
      <c r="DQ38" s="644"/>
      <c r="DR38" s="644"/>
      <c r="DS38" s="644"/>
      <c r="DT38" s="644"/>
      <c r="DU38" s="644"/>
      <c r="DV38" s="645"/>
      <c r="DW38" s="646">
        <v>16.7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163026</v>
      </c>
      <c r="CS39" s="642"/>
      <c r="CT39" s="642"/>
      <c r="CU39" s="642"/>
      <c r="CV39" s="642"/>
      <c r="CW39" s="642"/>
      <c r="CX39" s="642"/>
      <c r="CY39" s="643"/>
      <c r="CZ39" s="646">
        <v>1.3</v>
      </c>
      <c r="DA39" s="675"/>
      <c r="DB39" s="675"/>
      <c r="DC39" s="676"/>
      <c r="DD39" s="649">
        <v>160000</v>
      </c>
      <c r="DE39" s="642"/>
      <c r="DF39" s="642"/>
      <c r="DG39" s="642"/>
      <c r="DH39" s="642"/>
      <c r="DI39" s="642"/>
      <c r="DJ39" s="642"/>
      <c r="DK39" s="643"/>
      <c r="DL39" s="649" t="s">
        <v>167</v>
      </c>
      <c r="DM39" s="642"/>
      <c r="DN39" s="642"/>
      <c r="DO39" s="642"/>
      <c r="DP39" s="642"/>
      <c r="DQ39" s="642"/>
      <c r="DR39" s="642"/>
      <c r="DS39" s="642"/>
      <c r="DT39" s="642"/>
      <c r="DU39" s="642"/>
      <c r="DV39" s="643"/>
      <c r="DW39" s="646" t="s">
        <v>167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242621</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61655</v>
      </c>
      <c r="CS40" s="644"/>
      <c r="CT40" s="644"/>
      <c r="CU40" s="644"/>
      <c r="CV40" s="644"/>
      <c r="CW40" s="644"/>
      <c r="CX40" s="644"/>
      <c r="CY40" s="645"/>
      <c r="CZ40" s="646">
        <v>0.5</v>
      </c>
      <c r="DA40" s="675"/>
      <c r="DB40" s="675"/>
      <c r="DC40" s="676"/>
      <c r="DD40" s="649">
        <v>3418</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814517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271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1301861</v>
      </c>
      <c r="CS42" s="644"/>
      <c r="CT42" s="644"/>
      <c r="CU42" s="644"/>
      <c r="CV42" s="644"/>
      <c r="CW42" s="644"/>
      <c r="CX42" s="644"/>
      <c r="CY42" s="645"/>
      <c r="CZ42" s="646">
        <v>10.3</v>
      </c>
      <c r="DA42" s="647"/>
      <c r="DB42" s="647"/>
      <c r="DC42" s="648"/>
      <c r="DD42" s="649">
        <v>389800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8467</v>
      </c>
      <c r="CS43" s="642"/>
      <c r="CT43" s="642"/>
      <c r="CU43" s="642"/>
      <c r="CV43" s="642"/>
      <c r="CW43" s="642"/>
      <c r="CX43" s="642"/>
      <c r="CY43" s="643"/>
      <c r="CZ43" s="646">
        <v>0.1</v>
      </c>
      <c r="DA43" s="675"/>
      <c r="DB43" s="675"/>
      <c r="DC43" s="676"/>
      <c r="DD43" s="649">
        <v>8467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1301861</v>
      </c>
      <c r="CS44" s="644"/>
      <c r="CT44" s="644"/>
      <c r="CU44" s="644"/>
      <c r="CV44" s="644"/>
      <c r="CW44" s="644"/>
      <c r="CX44" s="644"/>
      <c r="CY44" s="645"/>
      <c r="CZ44" s="646">
        <v>10.3</v>
      </c>
      <c r="DA44" s="647"/>
      <c r="DB44" s="647"/>
      <c r="DC44" s="648"/>
      <c r="DD44" s="649">
        <v>389800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728769</v>
      </c>
      <c r="CS45" s="642"/>
      <c r="CT45" s="642"/>
      <c r="CU45" s="642"/>
      <c r="CV45" s="642"/>
      <c r="CW45" s="642"/>
      <c r="CX45" s="642"/>
      <c r="CY45" s="643"/>
      <c r="CZ45" s="646">
        <v>5.8</v>
      </c>
      <c r="DA45" s="675"/>
      <c r="DB45" s="675"/>
      <c r="DC45" s="676"/>
      <c r="DD45" s="649">
        <v>90745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571032</v>
      </c>
      <c r="CS46" s="644"/>
      <c r="CT46" s="644"/>
      <c r="CU46" s="644"/>
      <c r="CV46" s="644"/>
      <c r="CW46" s="644"/>
      <c r="CX46" s="644"/>
      <c r="CY46" s="645"/>
      <c r="CZ46" s="646">
        <v>4.5</v>
      </c>
      <c r="DA46" s="647"/>
      <c r="DB46" s="647"/>
      <c r="DC46" s="648"/>
      <c r="DD46" s="649">
        <v>296995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226</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12609918</v>
      </c>
      <c r="CS49" s="657"/>
      <c r="CT49" s="657"/>
      <c r="CU49" s="657"/>
      <c r="CV49" s="657"/>
      <c r="CW49" s="657"/>
      <c r="CX49" s="657"/>
      <c r="CY49" s="658"/>
      <c r="CZ49" s="659">
        <v>100</v>
      </c>
      <c r="DA49" s="660"/>
      <c r="DB49" s="660"/>
      <c r="DC49" s="661"/>
      <c r="DD49" s="662">
        <v>9145475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h9CBXVSiEpMijHzpmyWd25dixFB7OUaYUwZIrj8yvsy5a2U0bf2iPHvlgE/xgggYySzbIBwd02zdwkZAoTZPg==" saltValue="Ts1bkWtEU3zi2QK/WFtj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547</v>
      </c>
      <c r="C7" s="1120"/>
      <c r="D7" s="1120"/>
      <c r="E7" s="1120"/>
      <c r="F7" s="1120"/>
      <c r="G7" s="1120"/>
      <c r="H7" s="1120"/>
      <c r="I7" s="1120"/>
      <c r="J7" s="1120"/>
      <c r="K7" s="1120"/>
      <c r="L7" s="1120"/>
      <c r="M7" s="1120"/>
      <c r="N7" s="1120"/>
      <c r="O7" s="1120"/>
      <c r="P7" s="1121"/>
      <c r="Q7" s="1173">
        <v>13230</v>
      </c>
      <c r="R7" s="1174"/>
      <c r="S7" s="1174"/>
      <c r="T7" s="1174"/>
      <c r="U7" s="1174"/>
      <c r="V7" s="1174">
        <v>12610</v>
      </c>
      <c r="W7" s="1174"/>
      <c r="X7" s="1174"/>
      <c r="Y7" s="1174"/>
      <c r="Z7" s="1174"/>
      <c r="AA7" s="1174">
        <v>620</v>
      </c>
      <c r="AB7" s="1174"/>
      <c r="AC7" s="1174"/>
      <c r="AD7" s="1174"/>
      <c r="AE7" s="1175"/>
      <c r="AF7" s="1176">
        <v>602</v>
      </c>
      <c r="AG7" s="1177"/>
      <c r="AH7" s="1177"/>
      <c r="AI7" s="1177"/>
      <c r="AJ7" s="1178"/>
      <c r="AK7" s="1160">
        <v>551</v>
      </c>
      <c r="AL7" s="1161"/>
      <c r="AM7" s="1161"/>
      <c r="AN7" s="1161"/>
      <c r="AO7" s="1161"/>
      <c r="AP7" s="1161">
        <v>6172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567</v>
      </c>
      <c r="BT7" s="1165"/>
      <c r="BU7" s="1165"/>
      <c r="BV7" s="1165"/>
      <c r="BW7" s="1165"/>
      <c r="BX7" s="1165"/>
      <c r="BY7" s="1165"/>
      <c r="BZ7" s="1165"/>
      <c r="CA7" s="1165"/>
      <c r="CB7" s="1165"/>
      <c r="CC7" s="1165"/>
      <c r="CD7" s="1165"/>
      <c r="CE7" s="1165"/>
      <c r="CF7" s="1165"/>
      <c r="CG7" s="1166"/>
      <c r="CH7" s="1157">
        <v>4</v>
      </c>
      <c r="CI7" s="1158"/>
      <c r="CJ7" s="1158"/>
      <c r="CK7" s="1158"/>
      <c r="CL7" s="1159"/>
      <c r="CM7" s="1157">
        <v>99</v>
      </c>
      <c r="CN7" s="1158"/>
      <c r="CO7" s="1158"/>
      <c r="CP7" s="1158"/>
      <c r="CQ7" s="1159"/>
      <c r="CR7" s="1157">
        <v>1</v>
      </c>
      <c r="CS7" s="1158"/>
      <c r="CT7" s="1158"/>
      <c r="CU7" s="1158"/>
      <c r="CV7" s="1159"/>
      <c r="CW7" s="1157" t="s">
        <v>556</v>
      </c>
      <c r="CX7" s="1158"/>
      <c r="CY7" s="1158"/>
      <c r="CZ7" s="1158"/>
      <c r="DA7" s="1159"/>
      <c r="DB7" s="1157" t="s">
        <v>556</v>
      </c>
      <c r="DC7" s="1158"/>
      <c r="DD7" s="1158"/>
      <c r="DE7" s="1158"/>
      <c r="DF7" s="1159"/>
      <c r="DG7" s="1157">
        <v>1157</v>
      </c>
      <c r="DH7" s="1158"/>
      <c r="DI7" s="1158"/>
      <c r="DJ7" s="1158"/>
      <c r="DK7" s="1159"/>
      <c r="DL7" s="1157" t="s">
        <v>549</v>
      </c>
      <c r="DM7" s="1158"/>
      <c r="DN7" s="1158"/>
      <c r="DO7" s="1158"/>
      <c r="DP7" s="1159"/>
      <c r="DQ7" s="1157" t="s">
        <v>549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13230</v>
      </c>
      <c r="R23" s="1138"/>
      <c r="S23" s="1138"/>
      <c r="T23" s="1138"/>
      <c r="U23" s="1138"/>
      <c r="V23" s="1138">
        <v>12610</v>
      </c>
      <c r="W23" s="1138"/>
      <c r="X23" s="1138"/>
      <c r="Y23" s="1138"/>
      <c r="Z23" s="1138"/>
      <c r="AA23" s="1138">
        <v>620</v>
      </c>
      <c r="AB23" s="1138"/>
      <c r="AC23" s="1138"/>
      <c r="AD23" s="1138"/>
      <c r="AE23" s="1139"/>
      <c r="AF23" s="1140">
        <v>602</v>
      </c>
      <c r="AG23" s="1138"/>
      <c r="AH23" s="1138"/>
      <c r="AI23" s="1138"/>
      <c r="AJ23" s="1141"/>
      <c r="AK23" s="1142"/>
      <c r="AL23" s="1143"/>
      <c r="AM23" s="1143"/>
      <c r="AN23" s="1143"/>
      <c r="AO23" s="1143"/>
      <c r="AP23" s="1138">
        <v>6172</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548</v>
      </c>
      <c r="C28" s="1120"/>
      <c r="D28" s="1120"/>
      <c r="E28" s="1120"/>
      <c r="F28" s="1120"/>
      <c r="G28" s="1120"/>
      <c r="H28" s="1120"/>
      <c r="I28" s="1120"/>
      <c r="J28" s="1120"/>
      <c r="K28" s="1120"/>
      <c r="L28" s="1120"/>
      <c r="M28" s="1120"/>
      <c r="N28" s="1120"/>
      <c r="O28" s="1120"/>
      <c r="P28" s="1121"/>
      <c r="Q28" s="1122">
        <v>4499</v>
      </c>
      <c r="R28" s="1123"/>
      <c r="S28" s="1123"/>
      <c r="T28" s="1123"/>
      <c r="U28" s="1123"/>
      <c r="V28" s="1123">
        <v>4263</v>
      </c>
      <c r="W28" s="1123"/>
      <c r="X28" s="1123"/>
      <c r="Y28" s="1123"/>
      <c r="Z28" s="1123"/>
      <c r="AA28" s="1123">
        <v>236</v>
      </c>
      <c r="AB28" s="1123"/>
      <c r="AC28" s="1123"/>
      <c r="AD28" s="1123"/>
      <c r="AE28" s="1124"/>
      <c r="AF28" s="1125">
        <v>236</v>
      </c>
      <c r="AG28" s="1123"/>
      <c r="AH28" s="1123"/>
      <c r="AI28" s="1123"/>
      <c r="AJ28" s="1126"/>
      <c r="AK28" s="1127">
        <v>243</v>
      </c>
      <c r="AL28" s="1115"/>
      <c r="AM28" s="1115"/>
      <c r="AN28" s="1115"/>
      <c r="AO28" s="1115"/>
      <c r="AP28" s="1115" t="s">
        <v>549</v>
      </c>
      <c r="AQ28" s="1115"/>
      <c r="AR28" s="1115"/>
      <c r="AS28" s="1115"/>
      <c r="AT28" s="1115"/>
      <c r="AU28" s="1115" t="s">
        <v>549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550</v>
      </c>
      <c r="C29" s="1107"/>
      <c r="D29" s="1107"/>
      <c r="E29" s="1107"/>
      <c r="F29" s="1107"/>
      <c r="G29" s="1107"/>
      <c r="H29" s="1107"/>
      <c r="I29" s="1107"/>
      <c r="J29" s="1107"/>
      <c r="K29" s="1107"/>
      <c r="L29" s="1107"/>
      <c r="M29" s="1107"/>
      <c r="N29" s="1107"/>
      <c r="O29" s="1107"/>
      <c r="P29" s="1108"/>
      <c r="Q29" s="1112">
        <v>484</v>
      </c>
      <c r="R29" s="1113"/>
      <c r="S29" s="1113"/>
      <c r="T29" s="1113"/>
      <c r="U29" s="1113"/>
      <c r="V29" s="1113">
        <v>483</v>
      </c>
      <c r="W29" s="1113"/>
      <c r="X29" s="1113"/>
      <c r="Y29" s="1113"/>
      <c r="Z29" s="1113"/>
      <c r="AA29" s="1113">
        <v>1</v>
      </c>
      <c r="AB29" s="1113"/>
      <c r="AC29" s="1113"/>
      <c r="AD29" s="1113"/>
      <c r="AE29" s="1114"/>
      <c r="AF29" s="1088">
        <v>1</v>
      </c>
      <c r="AG29" s="1089"/>
      <c r="AH29" s="1089"/>
      <c r="AI29" s="1089"/>
      <c r="AJ29" s="1090"/>
      <c r="AK29" s="1049">
        <v>82</v>
      </c>
      <c r="AL29" s="1040"/>
      <c r="AM29" s="1040"/>
      <c r="AN29" s="1040"/>
      <c r="AO29" s="1040"/>
      <c r="AP29" s="1040" t="s">
        <v>549</v>
      </c>
      <c r="AQ29" s="1040"/>
      <c r="AR29" s="1040"/>
      <c r="AS29" s="1040"/>
      <c r="AT29" s="1040"/>
      <c r="AU29" s="1040" t="s">
        <v>549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551</v>
      </c>
      <c r="C30" s="1107"/>
      <c r="D30" s="1107"/>
      <c r="E30" s="1107"/>
      <c r="F30" s="1107"/>
      <c r="G30" s="1107"/>
      <c r="H30" s="1107"/>
      <c r="I30" s="1107"/>
      <c r="J30" s="1107"/>
      <c r="K30" s="1107"/>
      <c r="L30" s="1107"/>
      <c r="M30" s="1107"/>
      <c r="N30" s="1107"/>
      <c r="O30" s="1107"/>
      <c r="P30" s="1108"/>
      <c r="Q30" s="1112">
        <v>2640</v>
      </c>
      <c r="R30" s="1113"/>
      <c r="S30" s="1113"/>
      <c r="T30" s="1113"/>
      <c r="U30" s="1113"/>
      <c r="V30" s="1113">
        <v>2542</v>
      </c>
      <c r="W30" s="1113"/>
      <c r="X30" s="1113"/>
      <c r="Y30" s="1113"/>
      <c r="Z30" s="1113"/>
      <c r="AA30" s="1113">
        <v>98</v>
      </c>
      <c r="AB30" s="1113"/>
      <c r="AC30" s="1113"/>
      <c r="AD30" s="1113"/>
      <c r="AE30" s="1114"/>
      <c r="AF30" s="1088">
        <v>97</v>
      </c>
      <c r="AG30" s="1089"/>
      <c r="AH30" s="1089"/>
      <c r="AI30" s="1089"/>
      <c r="AJ30" s="1090"/>
      <c r="AK30" s="1049">
        <v>407</v>
      </c>
      <c r="AL30" s="1040"/>
      <c r="AM30" s="1040"/>
      <c r="AN30" s="1040"/>
      <c r="AO30" s="1040"/>
      <c r="AP30" s="1040" t="s">
        <v>549</v>
      </c>
      <c r="AQ30" s="1040"/>
      <c r="AR30" s="1040"/>
      <c r="AS30" s="1040"/>
      <c r="AT30" s="1040"/>
      <c r="AU30" s="1040" t="s">
        <v>549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552</v>
      </c>
      <c r="C31" s="1107"/>
      <c r="D31" s="1107"/>
      <c r="E31" s="1107"/>
      <c r="F31" s="1107"/>
      <c r="G31" s="1107"/>
      <c r="H31" s="1107"/>
      <c r="I31" s="1107"/>
      <c r="J31" s="1107"/>
      <c r="K31" s="1107"/>
      <c r="L31" s="1107"/>
      <c r="M31" s="1107"/>
      <c r="N31" s="1107"/>
      <c r="O31" s="1107"/>
      <c r="P31" s="1108"/>
      <c r="Q31" s="1112">
        <v>827</v>
      </c>
      <c r="R31" s="1113"/>
      <c r="S31" s="1113"/>
      <c r="T31" s="1113"/>
      <c r="U31" s="1113"/>
      <c r="V31" s="1113">
        <v>686</v>
      </c>
      <c r="W31" s="1113"/>
      <c r="X31" s="1113"/>
      <c r="Y31" s="1113"/>
      <c r="Z31" s="1113"/>
      <c r="AA31" s="1113">
        <v>141</v>
      </c>
      <c r="AB31" s="1113"/>
      <c r="AC31" s="1113"/>
      <c r="AD31" s="1113"/>
      <c r="AE31" s="1114"/>
      <c r="AF31" s="1088">
        <v>1019</v>
      </c>
      <c r="AG31" s="1089"/>
      <c r="AH31" s="1089"/>
      <c r="AI31" s="1089"/>
      <c r="AJ31" s="1090"/>
      <c r="AK31" s="1049">
        <v>6</v>
      </c>
      <c r="AL31" s="1040"/>
      <c r="AM31" s="1040"/>
      <c r="AN31" s="1040"/>
      <c r="AO31" s="1040"/>
      <c r="AP31" s="1040">
        <v>209</v>
      </c>
      <c r="AQ31" s="1040"/>
      <c r="AR31" s="1040"/>
      <c r="AS31" s="1040"/>
      <c r="AT31" s="1040"/>
      <c r="AU31" s="1040">
        <v>627</v>
      </c>
      <c r="AV31" s="1040"/>
      <c r="AW31" s="1040"/>
      <c r="AX31" s="1040"/>
      <c r="AY31" s="1040"/>
      <c r="AZ31" s="1111" t="s">
        <v>549</v>
      </c>
      <c r="BA31" s="1111"/>
      <c r="BB31" s="1111"/>
      <c r="BC31" s="1111"/>
      <c r="BD31" s="1111"/>
      <c r="BE31" s="1101" t="s">
        <v>553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554</v>
      </c>
      <c r="C32" s="1107"/>
      <c r="D32" s="1107"/>
      <c r="E32" s="1107"/>
      <c r="F32" s="1107"/>
      <c r="G32" s="1107"/>
      <c r="H32" s="1107"/>
      <c r="I32" s="1107"/>
      <c r="J32" s="1107"/>
      <c r="K32" s="1107"/>
      <c r="L32" s="1107"/>
      <c r="M32" s="1107"/>
      <c r="N32" s="1107"/>
      <c r="O32" s="1107"/>
      <c r="P32" s="1108"/>
      <c r="Q32" s="1112">
        <v>61</v>
      </c>
      <c r="R32" s="1113"/>
      <c r="S32" s="1113"/>
      <c r="T32" s="1113"/>
      <c r="U32" s="1113"/>
      <c r="V32" s="1113">
        <v>61</v>
      </c>
      <c r="W32" s="1113"/>
      <c r="X32" s="1113"/>
      <c r="Y32" s="1113"/>
      <c r="Z32" s="1113"/>
      <c r="AA32" s="1113">
        <v>0</v>
      </c>
      <c r="AB32" s="1113"/>
      <c r="AC32" s="1113"/>
      <c r="AD32" s="1113"/>
      <c r="AE32" s="1114"/>
      <c r="AF32" s="1088" t="s">
        <v>555</v>
      </c>
      <c r="AG32" s="1089"/>
      <c r="AH32" s="1089"/>
      <c r="AI32" s="1089"/>
      <c r="AJ32" s="1090"/>
      <c r="AK32" s="1049">
        <v>49</v>
      </c>
      <c r="AL32" s="1040"/>
      <c r="AM32" s="1040"/>
      <c r="AN32" s="1040"/>
      <c r="AO32" s="1040"/>
      <c r="AP32" s="1040">
        <v>194</v>
      </c>
      <c r="AQ32" s="1040"/>
      <c r="AR32" s="1040"/>
      <c r="AS32" s="1040"/>
      <c r="AT32" s="1040"/>
      <c r="AU32" s="1040">
        <v>193</v>
      </c>
      <c r="AV32" s="1040"/>
      <c r="AW32" s="1040"/>
      <c r="AX32" s="1040"/>
      <c r="AY32" s="1040"/>
      <c r="AZ32" s="1111" t="s">
        <v>556</v>
      </c>
      <c r="BA32" s="1111"/>
      <c r="BB32" s="1111"/>
      <c r="BC32" s="1111"/>
      <c r="BD32" s="1111"/>
      <c r="BE32" s="1101" t="s">
        <v>557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558</v>
      </c>
      <c r="C33" s="1107"/>
      <c r="D33" s="1107"/>
      <c r="E33" s="1107"/>
      <c r="F33" s="1107"/>
      <c r="G33" s="1107"/>
      <c r="H33" s="1107"/>
      <c r="I33" s="1107"/>
      <c r="J33" s="1107"/>
      <c r="K33" s="1107"/>
      <c r="L33" s="1107"/>
      <c r="M33" s="1107"/>
      <c r="N33" s="1107"/>
      <c r="O33" s="1107"/>
      <c r="P33" s="1108"/>
      <c r="Q33" s="1112">
        <v>1421</v>
      </c>
      <c r="R33" s="1113"/>
      <c r="S33" s="1113"/>
      <c r="T33" s="1113"/>
      <c r="U33" s="1113"/>
      <c r="V33" s="1113">
        <v>1421</v>
      </c>
      <c r="W33" s="1113"/>
      <c r="X33" s="1113"/>
      <c r="Y33" s="1113"/>
      <c r="Z33" s="1113"/>
      <c r="AA33" s="1113">
        <v>0</v>
      </c>
      <c r="AB33" s="1113"/>
      <c r="AC33" s="1113"/>
      <c r="AD33" s="1113"/>
      <c r="AE33" s="1114"/>
      <c r="AF33" s="1088" t="s">
        <v>555</v>
      </c>
      <c r="AG33" s="1089"/>
      <c r="AH33" s="1089"/>
      <c r="AI33" s="1089"/>
      <c r="AJ33" s="1090"/>
      <c r="AK33" s="1049">
        <v>728</v>
      </c>
      <c r="AL33" s="1040"/>
      <c r="AM33" s="1040"/>
      <c r="AN33" s="1040"/>
      <c r="AO33" s="1040"/>
      <c r="AP33" s="1040">
        <v>6922</v>
      </c>
      <c r="AQ33" s="1040"/>
      <c r="AR33" s="1040"/>
      <c r="AS33" s="1040"/>
      <c r="AT33" s="1040"/>
      <c r="AU33" s="1040">
        <v>6216</v>
      </c>
      <c r="AV33" s="1040"/>
      <c r="AW33" s="1040"/>
      <c r="AX33" s="1040"/>
      <c r="AY33" s="1040"/>
      <c r="AZ33" s="1111" t="s">
        <v>549</v>
      </c>
      <c r="BA33" s="1111"/>
      <c r="BB33" s="1111"/>
      <c r="BC33" s="1111"/>
      <c r="BD33" s="1111"/>
      <c r="BE33" s="1101" t="s">
        <v>557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1353</v>
      </c>
      <c r="AG63" s="1028"/>
      <c r="AH63" s="1028"/>
      <c r="AI63" s="1028"/>
      <c r="AJ63" s="1099"/>
      <c r="AK63" s="1100"/>
      <c r="AL63" s="1032"/>
      <c r="AM63" s="1032"/>
      <c r="AN63" s="1032"/>
      <c r="AO63" s="1032"/>
      <c r="AP63" s="1028">
        <v>7325</v>
      </c>
      <c r="AQ63" s="1028"/>
      <c r="AR63" s="1028"/>
      <c r="AS63" s="1028"/>
      <c r="AT63" s="1028"/>
      <c r="AU63" s="1028">
        <v>7036</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397</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387</v>
      </c>
      <c r="AQ66" s="1071"/>
      <c r="AR66" s="1071"/>
      <c r="AS66" s="1071"/>
      <c r="AT66" s="1072"/>
      <c r="AU66" s="1070" t="s">
        <v>398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8452</v>
      </c>
      <c r="R68" s="1051"/>
      <c r="S68" s="1051"/>
      <c r="T68" s="1051"/>
      <c r="U68" s="1051"/>
      <c r="V68" s="1051">
        <v>8381</v>
      </c>
      <c r="W68" s="1051"/>
      <c r="X68" s="1051"/>
      <c r="Y68" s="1051"/>
      <c r="Z68" s="1051"/>
      <c r="AA68" s="1051">
        <v>72</v>
      </c>
      <c r="AB68" s="1051"/>
      <c r="AC68" s="1051"/>
      <c r="AD68" s="1051"/>
      <c r="AE68" s="1051"/>
      <c r="AF68" s="1051">
        <v>72</v>
      </c>
      <c r="AG68" s="1051"/>
      <c r="AH68" s="1051"/>
      <c r="AI68" s="1051"/>
      <c r="AJ68" s="1051"/>
      <c r="AK68" s="1051">
        <v>970</v>
      </c>
      <c r="AL68" s="1051"/>
      <c r="AM68" s="1051"/>
      <c r="AN68" s="1051"/>
      <c r="AO68" s="1051"/>
      <c r="AP68" s="1051" t="s">
        <v>556</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556</v>
      </c>
      <c r="AL69" s="1040"/>
      <c r="AM69" s="1040"/>
      <c r="AN69" s="1040"/>
      <c r="AO69" s="1040"/>
      <c r="AP69" s="1040" t="s">
        <v>556</v>
      </c>
      <c r="AQ69" s="1040"/>
      <c r="AR69" s="1040"/>
      <c r="AS69" s="1040"/>
      <c r="AT69" s="1040"/>
      <c r="AU69" s="1040" t="s">
        <v>556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556</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2586</v>
      </c>
      <c r="R71" s="1040"/>
      <c r="S71" s="1040"/>
      <c r="T71" s="1040"/>
      <c r="U71" s="1040"/>
      <c r="V71" s="1040">
        <v>2560</v>
      </c>
      <c r="W71" s="1040"/>
      <c r="X71" s="1040"/>
      <c r="Y71" s="1040"/>
      <c r="Z71" s="1040"/>
      <c r="AA71" s="1040">
        <v>26</v>
      </c>
      <c r="AB71" s="1040"/>
      <c r="AC71" s="1040"/>
      <c r="AD71" s="1040"/>
      <c r="AE71" s="1040"/>
      <c r="AF71" s="1040">
        <v>26</v>
      </c>
      <c r="AG71" s="1040"/>
      <c r="AH71" s="1040"/>
      <c r="AI71" s="1040"/>
      <c r="AJ71" s="1040"/>
      <c r="AK71" s="1040">
        <v>1</v>
      </c>
      <c r="AL71" s="1040"/>
      <c r="AM71" s="1040"/>
      <c r="AN71" s="1040"/>
      <c r="AO71" s="1040"/>
      <c r="AP71" s="1040">
        <v>498</v>
      </c>
      <c r="AQ71" s="1040"/>
      <c r="AR71" s="1040"/>
      <c r="AS71" s="1040"/>
      <c r="AT71" s="1040"/>
      <c r="AU71" s="1040">
        <v>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281</v>
      </c>
      <c r="R72" s="1040"/>
      <c r="S72" s="1040"/>
      <c r="T72" s="1040"/>
      <c r="U72" s="1040"/>
      <c r="V72" s="1040">
        <v>272</v>
      </c>
      <c r="W72" s="1040"/>
      <c r="X72" s="1040"/>
      <c r="Y72" s="1040"/>
      <c r="Z72" s="1040"/>
      <c r="AA72" s="1040">
        <v>9</v>
      </c>
      <c r="AB72" s="1040"/>
      <c r="AC72" s="1040"/>
      <c r="AD72" s="1040"/>
      <c r="AE72" s="1040"/>
      <c r="AF72" s="1040">
        <v>9</v>
      </c>
      <c r="AG72" s="1040"/>
      <c r="AH72" s="1040"/>
      <c r="AI72" s="1040"/>
      <c r="AJ72" s="1040"/>
      <c r="AK72" s="1040">
        <v>84</v>
      </c>
      <c r="AL72" s="1040"/>
      <c r="AM72" s="1040"/>
      <c r="AN72" s="1040"/>
      <c r="AO72" s="1040"/>
      <c r="AP72" s="1040">
        <v>874</v>
      </c>
      <c r="AQ72" s="1040"/>
      <c r="AR72" s="1040"/>
      <c r="AS72" s="1040"/>
      <c r="AT72" s="1040"/>
      <c r="AU72" s="1040">
        <v>53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892</v>
      </c>
      <c r="R73" s="1040"/>
      <c r="S73" s="1040"/>
      <c r="T73" s="1040"/>
      <c r="U73" s="1040"/>
      <c r="V73" s="1040">
        <v>870</v>
      </c>
      <c r="W73" s="1040"/>
      <c r="X73" s="1040"/>
      <c r="Y73" s="1040"/>
      <c r="Z73" s="1040"/>
      <c r="AA73" s="1040">
        <v>22</v>
      </c>
      <c r="AB73" s="1040"/>
      <c r="AC73" s="1040"/>
      <c r="AD73" s="1040"/>
      <c r="AE73" s="1040"/>
      <c r="AF73" s="1040">
        <v>22</v>
      </c>
      <c r="AG73" s="1040"/>
      <c r="AH73" s="1040"/>
      <c r="AI73" s="1040"/>
      <c r="AJ73" s="1040"/>
      <c r="AK73" s="1040" t="s">
        <v>556</v>
      </c>
      <c r="AL73" s="1040"/>
      <c r="AM73" s="1040"/>
      <c r="AN73" s="1040"/>
      <c r="AO73" s="1040"/>
      <c r="AP73" s="1040" t="s">
        <v>556</v>
      </c>
      <c r="AQ73" s="1040"/>
      <c r="AR73" s="1040"/>
      <c r="AS73" s="1040"/>
      <c r="AT73" s="1040"/>
      <c r="AU73" s="1040" t="s">
        <v>556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1077</v>
      </c>
      <c r="R74" s="1040"/>
      <c r="S74" s="1040"/>
      <c r="T74" s="1040"/>
      <c r="U74" s="1040"/>
      <c r="V74" s="1040">
        <v>1074</v>
      </c>
      <c r="W74" s="1040"/>
      <c r="X74" s="1040"/>
      <c r="Y74" s="1040"/>
      <c r="Z74" s="1040"/>
      <c r="AA74" s="1040">
        <v>3</v>
      </c>
      <c r="AB74" s="1040"/>
      <c r="AC74" s="1040"/>
      <c r="AD74" s="1040"/>
      <c r="AE74" s="1040"/>
      <c r="AF74" s="1040">
        <v>3</v>
      </c>
      <c r="AG74" s="1040"/>
      <c r="AH74" s="1040"/>
      <c r="AI74" s="1040"/>
      <c r="AJ74" s="1040"/>
      <c r="AK74" s="1040" t="s">
        <v>556</v>
      </c>
      <c r="AL74" s="1040"/>
      <c r="AM74" s="1040"/>
      <c r="AN74" s="1040"/>
      <c r="AO74" s="1040"/>
      <c r="AP74" s="1040">
        <v>950</v>
      </c>
      <c r="AQ74" s="1040"/>
      <c r="AR74" s="1040"/>
      <c r="AS74" s="1040"/>
      <c r="AT74" s="1040"/>
      <c r="AU74" s="1040" t="s">
        <v>556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566</v>
      </c>
      <c r="C75" s="1044"/>
      <c r="D75" s="1044"/>
      <c r="E75" s="1044"/>
      <c r="F75" s="1044"/>
      <c r="G75" s="1044"/>
      <c r="H75" s="1044"/>
      <c r="I75" s="1044"/>
      <c r="J75" s="1044"/>
      <c r="K75" s="1044"/>
      <c r="L75" s="1044"/>
      <c r="M75" s="1044"/>
      <c r="N75" s="1044"/>
      <c r="O75" s="1044"/>
      <c r="P75" s="1045"/>
      <c r="Q75" s="1047">
        <v>299</v>
      </c>
      <c r="R75" s="1048"/>
      <c r="S75" s="1048"/>
      <c r="T75" s="1048"/>
      <c r="U75" s="1049"/>
      <c r="V75" s="1050">
        <v>288</v>
      </c>
      <c r="W75" s="1048"/>
      <c r="X75" s="1048"/>
      <c r="Y75" s="1048"/>
      <c r="Z75" s="1049"/>
      <c r="AA75" s="1050">
        <v>11</v>
      </c>
      <c r="AB75" s="1048"/>
      <c r="AC75" s="1048"/>
      <c r="AD75" s="1048"/>
      <c r="AE75" s="1049"/>
      <c r="AF75" s="1050">
        <v>11</v>
      </c>
      <c r="AG75" s="1048"/>
      <c r="AH75" s="1048"/>
      <c r="AI75" s="1048"/>
      <c r="AJ75" s="1049"/>
      <c r="AK75" s="1050" t="s">
        <v>556</v>
      </c>
      <c r="AL75" s="1048"/>
      <c r="AM75" s="1048"/>
      <c r="AN75" s="1048"/>
      <c r="AO75" s="1049"/>
      <c r="AP75" s="1050" t="s">
        <v>556</v>
      </c>
      <c r="AQ75" s="1048"/>
      <c r="AR75" s="1048"/>
      <c r="AS75" s="1048"/>
      <c r="AT75" s="1049"/>
      <c r="AU75" s="1050" t="s">
        <v>556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399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30143</v>
      </c>
      <c r="AG88" s="1028"/>
      <c r="AH88" s="1028"/>
      <c r="AI88" s="1028"/>
      <c r="AJ88" s="1028"/>
      <c r="AK88" s="1032"/>
      <c r="AL88" s="1032"/>
      <c r="AM88" s="1032"/>
      <c r="AN88" s="1032"/>
      <c r="AO88" s="1032"/>
      <c r="AP88" s="1028">
        <v>2322</v>
      </c>
      <c r="AQ88" s="1028"/>
      <c r="AR88" s="1028"/>
      <c r="AS88" s="1028"/>
      <c r="AT88" s="1028"/>
      <c r="AU88" s="1028">
        <v>61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c r="CX102" s="1020"/>
      <c r="CY102" s="1020"/>
      <c r="CZ102" s="1020"/>
      <c r="DA102" s="1021"/>
      <c r="DB102" s="1019"/>
      <c r="DC102" s="1020"/>
      <c r="DD102" s="1020"/>
      <c r="DE102" s="1020"/>
      <c r="DF102" s="1021"/>
      <c r="DG102" s="1019">
        <v>1157</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408</v>
      </c>
      <c r="AB109" s="963"/>
      <c r="AC109" s="963"/>
      <c r="AD109" s="963"/>
      <c r="AE109" s="964"/>
      <c r="AF109" s="965" t="s">
        <v>298</v>
      </c>
      <c r="AG109" s="963"/>
      <c r="AH109" s="963"/>
      <c r="AI109" s="963"/>
      <c r="AJ109" s="964"/>
      <c r="AK109" s="965" t="s">
        <v>297</v>
      </c>
      <c r="AL109" s="963"/>
      <c r="AM109" s="963"/>
      <c r="AN109" s="963"/>
      <c r="AO109" s="964"/>
      <c r="AP109" s="965" t="s">
        <v>409</v>
      </c>
      <c r="AQ109" s="963"/>
      <c r="AR109" s="963"/>
      <c r="AS109" s="963"/>
      <c r="AT109" s="994"/>
      <c r="AU109" s="962" t="s">
        <v>407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408</v>
      </c>
      <c r="BR109" s="963"/>
      <c r="BS109" s="963"/>
      <c r="BT109" s="963"/>
      <c r="BU109" s="964"/>
      <c r="BV109" s="965" t="s">
        <v>298</v>
      </c>
      <c r="BW109" s="963"/>
      <c r="BX109" s="963"/>
      <c r="BY109" s="963"/>
      <c r="BZ109" s="964"/>
      <c r="CA109" s="965" t="s">
        <v>297</v>
      </c>
      <c r="CB109" s="963"/>
      <c r="CC109" s="963"/>
      <c r="CD109" s="963"/>
      <c r="CE109" s="964"/>
      <c r="CF109" s="1001" t="s">
        <v>409</v>
      </c>
      <c r="CG109" s="1001"/>
      <c r="CH109" s="1001"/>
      <c r="CI109" s="1001"/>
      <c r="CJ109" s="1001"/>
      <c r="CK109" s="965" t="s">
        <v>410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408</v>
      </c>
      <c r="DH109" s="963"/>
      <c r="DI109" s="963"/>
      <c r="DJ109" s="963"/>
      <c r="DK109" s="964"/>
      <c r="DL109" s="965" t="s">
        <v>298</v>
      </c>
      <c r="DM109" s="963"/>
      <c r="DN109" s="963"/>
      <c r="DO109" s="963"/>
      <c r="DP109" s="964"/>
      <c r="DQ109" s="965" t="s">
        <v>297</v>
      </c>
      <c r="DR109" s="963"/>
      <c r="DS109" s="963"/>
      <c r="DT109" s="963"/>
      <c r="DU109" s="964"/>
      <c r="DV109" s="965" t="s">
        <v>409</v>
      </c>
      <c r="DW109" s="963"/>
      <c r="DX109" s="963"/>
      <c r="DY109" s="963"/>
      <c r="DZ109" s="994"/>
    </row>
    <row r="110" spans="1:131" s="226" customFormat="1" ht="26.25" customHeight="1" x14ac:dyDescent="0.15">
      <c r="A110" s="865" t="s">
        <v>411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701965</v>
      </c>
      <c r="AB110" s="956"/>
      <c r="AC110" s="956"/>
      <c r="AD110" s="956"/>
      <c r="AE110" s="957"/>
      <c r="AF110" s="958">
        <v>731028</v>
      </c>
      <c r="AG110" s="956"/>
      <c r="AH110" s="956"/>
      <c r="AI110" s="956"/>
      <c r="AJ110" s="957"/>
      <c r="AK110" s="958">
        <v>747146</v>
      </c>
      <c r="AL110" s="956"/>
      <c r="AM110" s="956"/>
      <c r="AN110" s="956"/>
      <c r="AO110" s="957"/>
      <c r="AP110" s="959">
        <v>10.199999999999999</v>
      </c>
      <c r="AQ110" s="960"/>
      <c r="AR110" s="960"/>
      <c r="AS110" s="960"/>
      <c r="AT110" s="961"/>
      <c r="AU110" s="995" t="s">
        <v>67</v>
      </c>
      <c r="AV110" s="996"/>
      <c r="AW110" s="996"/>
      <c r="AX110" s="996"/>
      <c r="AY110" s="996"/>
      <c r="AZ110" s="921" t="s">
        <v>412</v>
      </c>
      <c r="BA110" s="866"/>
      <c r="BB110" s="866"/>
      <c r="BC110" s="866"/>
      <c r="BD110" s="866"/>
      <c r="BE110" s="866"/>
      <c r="BF110" s="866"/>
      <c r="BG110" s="866"/>
      <c r="BH110" s="866"/>
      <c r="BI110" s="866"/>
      <c r="BJ110" s="866"/>
      <c r="BK110" s="866"/>
      <c r="BL110" s="866"/>
      <c r="BM110" s="866"/>
      <c r="BN110" s="866"/>
      <c r="BO110" s="866"/>
      <c r="BP110" s="867"/>
      <c r="BQ110" s="922">
        <v>6975720</v>
      </c>
      <c r="BR110" s="903"/>
      <c r="BS110" s="903"/>
      <c r="BT110" s="903"/>
      <c r="BU110" s="903"/>
      <c r="BV110" s="903">
        <v>6481421</v>
      </c>
      <c r="BW110" s="903"/>
      <c r="BX110" s="903"/>
      <c r="BY110" s="903"/>
      <c r="BZ110" s="903"/>
      <c r="CA110" s="903">
        <v>6171645</v>
      </c>
      <c r="CB110" s="903"/>
      <c r="CC110" s="903"/>
      <c r="CD110" s="903"/>
      <c r="CE110" s="903"/>
      <c r="CF110" s="927">
        <v>84.2</v>
      </c>
      <c r="CG110" s="928"/>
      <c r="CH110" s="928"/>
      <c r="CI110" s="928"/>
      <c r="CJ110" s="928"/>
      <c r="CK110" s="991" t="s">
        <v>413</v>
      </c>
      <c r="CL110" s="877"/>
      <c r="CM110" s="952" t="s">
        <v>414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415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416</v>
      </c>
      <c r="BA111" s="808"/>
      <c r="BB111" s="808"/>
      <c r="BC111" s="808"/>
      <c r="BD111" s="808"/>
      <c r="BE111" s="808"/>
      <c r="BF111" s="808"/>
      <c r="BG111" s="808"/>
      <c r="BH111" s="808"/>
      <c r="BI111" s="808"/>
      <c r="BJ111" s="808"/>
      <c r="BK111" s="808"/>
      <c r="BL111" s="808"/>
      <c r="BM111" s="808"/>
      <c r="BN111" s="808"/>
      <c r="BO111" s="808"/>
      <c r="BP111" s="809"/>
      <c r="BQ111" s="874">
        <v>138983</v>
      </c>
      <c r="BR111" s="875"/>
      <c r="BS111" s="875"/>
      <c r="BT111" s="875"/>
      <c r="BU111" s="875"/>
      <c r="BV111" s="875">
        <v>115819</v>
      </c>
      <c r="BW111" s="875"/>
      <c r="BX111" s="875"/>
      <c r="BY111" s="875"/>
      <c r="BZ111" s="875"/>
      <c r="CA111" s="875">
        <v>92656</v>
      </c>
      <c r="CB111" s="875"/>
      <c r="CC111" s="875"/>
      <c r="CD111" s="875"/>
      <c r="CE111" s="875"/>
      <c r="CF111" s="936">
        <v>1.3</v>
      </c>
      <c r="CG111" s="937"/>
      <c r="CH111" s="937"/>
      <c r="CI111" s="937"/>
      <c r="CJ111" s="937"/>
      <c r="CK111" s="992"/>
      <c r="CL111" s="879"/>
      <c r="CM111" s="882" t="s">
        <v>417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418</v>
      </c>
      <c r="B112" s="978"/>
      <c r="C112" s="808" t="s">
        <v>419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420</v>
      </c>
      <c r="BA112" s="808"/>
      <c r="BB112" s="808"/>
      <c r="BC112" s="808"/>
      <c r="BD112" s="808"/>
      <c r="BE112" s="808"/>
      <c r="BF112" s="808"/>
      <c r="BG112" s="808"/>
      <c r="BH112" s="808"/>
      <c r="BI112" s="808"/>
      <c r="BJ112" s="808"/>
      <c r="BK112" s="808"/>
      <c r="BL112" s="808"/>
      <c r="BM112" s="808"/>
      <c r="BN112" s="808"/>
      <c r="BO112" s="808"/>
      <c r="BP112" s="809"/>
      <c r="BQ112" s="874">
        <v>7142666</v>
      </c>
      <c r="BR112" s="875"/>
      <c r="BS112" s="875"/>
      <c r="BT112" s="875"/>
      <c r="BU112" s="875"/>
      <c r="BV112" s="875">
        <v>6614428</v>
      </c>
      <c r="BW112" s="875"/>
      <c r="BX112" s="875"/>
      <c r="BY112" s="875"/>
      <c r="BZ112" s="875"/>
      <c r="CA112" s="875">
        <v>6409253</v>
      </c>
      <c r="CB112" s="875"/>
      <c r="CC112" s="875"/>
      <c r="CD112" s="875"/>
      <c r="CE112" s="875"/>
      <c r="CF112" s="936">
        <v>87.4</v>
      </c>
      <c r="CG112" s="937"/>
      <c r="CH112" s="937"/>
      <c r="CI112" s="937"/>
      <c r="CJ112" s="937"/>
      <c r="CK112" s="992"/>
      <c r="CL112" s="879"/>
      <c r="CM112" s="882" t="s">
        <v>421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422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778695</v>
      </c>
      <c r="AB113" s="984"/>
      <c r="AC113" s="984"/>
      <c r="AD113" s="984"/>
      <c r="AE113" s="985"/>
      <c r="AF113" s="986">
        <v>769788</v>
      </c>
      <c r="AG113" s="984"/>
      <c r="AH113" s="984"/>
      <c r="AI113" s="984"/>
      <c r="AJ113" s="985"/>
      <c r="AK113" s="986">
        <v>713699</v>
      </c>
      <c r="AL113" s="984"/>
      <c r="AM113" s="984"/>
      <c r="AN113" s="984"/>
      <c r="AO113" s="985"/>
      <c r="AP113" s="987">
        <v>9.6999999999999993</v>
      </c>
      <c r="AQ113" s="988"/>
      <c r="AR113" s="988"/>
      <c r="AS113" s="988"/>
      <c r="AT113" s="989"/>
      <c r="AU113" s="997"/>
      <c r="AV113" s="998"/>
      <c r="AW113" s="998"/>
      <c r="AX113" s="998"/>
      <c r="AY113" s="998"/>
      <c r="AZ113" s="873" t="s">
        <v>423</v>
      </c>
      <c r="BA113" s="808"/>
      <c r="BB113" s="808"/>
      <c r="BC113" s="808"/>
      <c r="BD113" s="808"/>
      <c r="BE113" s="808"/>
      <c r="BF113" s="808"/>
      <c r="BG113" s="808"/>
      <c r="BH113" s="808"/>
      <c r="BI113" s="808"/>
      <c r="BJ113" s="808"/>
      <c r="BK113" s="808"/>
      <c r="BL113" s="808"/>
      <c r="BM113" s="808"/>
      <c r="BN113" s="808"/>
      <c r="BO113" s="808"/>
      <c r="BP113" s="809"/>
      <c r="BQ113" s="874">
        <v>81511</v>
      </c>
      <c r="BR113" s="875"/>
      <c r="BS113" s="875"/>
      <c r="BT113" s="875"/>
      <c r="BU113" s="875"/>
      <c r="BV113" s="875">
        <v>67058</v>
      </c>
      <c r="BW113" s="875"/>
      <c r="BX113" s="875"/>
      <c r="BY113" s="875"/>
      <c r="BZ113" s="875"/>
      <c r="CA113" s="875">
        <v>227529</v>
      </c>
      <c r="CB113" s="875"/>
      <c r="CC113" s="875"/>
      <c r="CD113" s="875"/>
      <c r="CE113" s="875"/>
      <c r="CF113" s="936">
        <v>3.1</v>
      </c>
      <c r="CG113" s="937"/>
      <c r="CH113" s="937"/>
      <c r="CI113" s="937"/>
      <c r="CJ113" s="937"/>
      <c r="CK113" s="992"/>
      <c r="CL113" s="879"/>
      <c r="CM113" s="882" t="s">
        <v>424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425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14523</v>
      </c>
      <c r="AB114" s="838"/>
      <c r="AC114" s="838"/>
      <c r="AD114" s="838"/>
      <c r="AE114" s="839"/>
      <c r="AF114" s="840">
        <v>13535</v>
      </c>
      <c r="AG114" s="838"/>
      <c r="AH114" s="838"/>
      <c r="AI114" s="838"/>
      <c r="AJ114" s="839"/>
      <c r="AK114" s="840">
        <v>1556</v>
      </c>
      <c r="AL114" s="838"/>
      <c r="AM114" s="838"/>
      <c r="AN114" s="838"/>
      <c r="AO114" s="839"/>
      <c r="AP114" s="885">
        <v>0</v>
      </c>
      <c r="AQ114" s="886"/>
      <c r="AR114" s="886"/>
      <c r="AS114" s="886"/>
      <c r="AT114" s="887"/>
      <c r="AU114" s="997"/>
      <c r="AV114" s="998"/>
      <c r="AW114" s="998"/>
      <c r="AX114" s="998"/>
      <c r="AY114" s="998"/>
      <c r="AZ114" s="873" t="s">
        <v>426</v>
      </c>
      <c r="BA114" s="808"/>
      <c r="BB114" s="808"/>
      <c r="BC114" s="808"/>
      <c r="BD114" s="808"/>
      <c r="BE114" s="808"/>
      <c r="BF114" s="808"/>
      <c r="BG114" s="808"/>
      <c r="BH114" s="808"/>
      <c r="BI114" s="808"/>
      <c r="BJ114" s="808"/>
      <c r="BK114" s="808"/>
      <c r="BL114" s="808"/>
      <c r="BM114" s="808"/>
      <c r="BN114" s="808"/>
      <c r="BO114" s="808"/>
      <c r="BP114" s="809"/>
      <c r="BQ114" s="874">
        <v>1831503</v>
      </c>
      <c r="BR114" s="875"/>
      <c r="BS114" s="875"/>
      <c r="BT114" s="875"/>
      <c r="BU114" s="875"/>
      <c r="BV114" s="875">
        <v>1936657</v>
      </c>
      <c r="BW114" s="875"/>
      <c r="BX114" s="875"/>
      <c r="BY114" s="875"/>
      <c r="BZ114" s="875"/>
      <c r="CA114" s="875">
        <v>1942489</v>
      </c>
      <c r="CB114" s="875"/>
      <c r="CC114" s="875"/>
      <c r="CD114" s="875"/>
      <c r="CE114" s="875"/>
      <c r="CF114" s="936">
        <v>26.5</v>
      </c>
      <c r="CG114" s="937"/>
      <c r="CH114" s="937"/>
      <c r="CI114" s="937"/>
      <c r="CJ114" s="937"/>
      <c r="CK114" s="992"/>
      <c r="CL114" s="879"/>
      <c r="CM114" s="882" t="s">
        <v>427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428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120</v>
      </c>
      <c r="AB115" s="984"/>
      <c r="AC115" s="984"/>
      <c r="AD115" s="984"/>
      <c r="AE115" s="985"/>
      <c r="AF115" s="986" t="s">
        <v>120</v>
      </c>
      <c r="AG115" s="984"/>
      <c r="AH115" s="984"/>
      <c r="AI115" s="984"/>
      <c r="AJ115" s="985"/>
      <c r="AK115" s="986" t="s">
        <v>120</v>
      </c>
      <c r="AL115" s="984"/>
      <c r="AM115" s="984"/>
      <c r="AN115" s="984"/>
      <c r="AO115" s="985"/>
      <c r="AP115" s="987" t="s">
        <v>120</v>
      </c>
      <c r="AQ115" s="988"/>
      <c r="AR115" s="988"/>
      <c r="AS115" s="988"/>
      <c r="AT115" s="989"/>
      <c r="AU115" s="997"/>
      <c r="AV115" s="998"/>
      <c r="AW115" s="998"/>
      <c r="AX115" s="998"/>
      <c r="AY115" s="998"/>
      <c r="AZ115" s="873" t="s">
        <v>429</v>
      </c>
      <c r="BA115" s="808"/>
      <c r="BB115" s="808"/>
      <c r="BC115" s="808"/>
      <c r="BD115" s="808"/>
      <c r="BE115" s="808"/>
      <c r="BF115" s="808"/>
      <c r="BG115" s="808"/>
      <c r="BH115" s="808"/>
      <c r="BI115" s="808"/>
      <c r="BJ115" s="808"/>
      <c r="BK115" s="808"/>
      <c r="BL115" s="808"/>
      <c r="BM115" s="808"/>
      <c r="BN115" s="808"/>
      <c r="BO115" s="808"/>
      <c r="BP115" s="809"/>
      <c r="BQ115" s="874">
        <v>2220348</v>
      </c>
      <c r="BR115" s="875"/>
      <c r="BS115" s="875"/>
      <c r="BT115" s="875"/>
      <c r="BU115" s="875"/>
      <c r="BV115" s="875">
        <v>2172173</v>
      </c>
      <c r="BW115" s="875"/>
      <c r="BX115" s="875"/>
      <c r="BY115" s="875"/>
      <c r="BZ115" s="875"/>
      <c r="CA115" s="875">
        <v>1156765</v>
      </c>
      <c r="CB115" s="875"/>
      <c r="CC115" s="875"/>
      <c r="CD115" s="875"/>
      <c r="CE115" s="875"/>
      <c r="CF115" s="936">
        <v>15.8</v>
      </c>
      <c r="CG115" s="937"/>
      <c r="CH115" s="937"/>
      <c r="CI115" s="937"/>
      <c r="CJ115" s="937"/>
      <c r="CK115" s="992"/>
      <c r="CL115" s="879"/>
      <c r="CM115" s="873" t="s">
        <v>430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431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432</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433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434</v>
      </c>
      <c r="Z117" s="964"/>
      <c r="AA117" s="969">
        <v>1495183</v>
      </c>
      <c r="AB117" s="970"/>
      <c r="AC117" s="970"/>
      <c r="AD117" s="970"/>
      <c r="AE117" s="971"/>
      <c r="AF117" s="972">
        <v>1514351</v>
      </c>
      <c r="AG117" s="970"/>
      <c r="AH117" s="970"/>
      <c r="AI117" s="970"/>
      <c r="AJ117" s="971"/>
      <c r="AK117" s="972">
        <v>1462401</v>
      </c>
      <c r="AL117" s="970"/>
      <c r="AM117" s="970"/>
      <c r="AN117" s="970"/>
      <c r="AO117" s="971"/>
      <c r="AP117" s="973"/>
      <c r="AQ117" s="974"/>
      <c r="AR117" s="974"/>
      <c r="AS117" s="974"/>
      <c r="AT117" s="975"/>
      <c r="AU117" s="997"/>
      <c r="AV117" s="998"/>
      <c r="AW117" s="998"/>
      <c r="AX117" s="998"/>
      <c r="AY117" s="998"/>
      <c r="AZ117" s="924" t="s">
        <v>435</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436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410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408</v>
      </c>
      <c r="AB118" s="963"/>
      <c r="AC118" s="963"/>
      <c r="AD118" s="963"/>
      <c r="AE118" s="964"/>
      <c r="AF118" s="965" t="s">
        <v>298</v>
      </c>
      <c r="AG118" s="963"/>
      <c r="AH118" s="963"/>
      <c r="AI118" s="963"/>
      <c r="AJ118" s="964"/>
      <c r="AK118" s="965" t="s">
        <v>297</v>
      </c>
      <c r="AL118" s="963"/>
      <c r="AM118" s="963"/>
      <c r="AN118" s="963"/>
      <c r="AO118" s="964"/>
      <c r="AP118" s="966" t="s">
        <v>409</v>
      </c>
      <c r="AQ118" s="967"/>
      <c r="AR118" s="967"/>
      <c r="AS118" s="967"/>
      <c r="AT118" s="968"/>
      <c r="AU118" s="997"/>
      <c r="AV118" s="998"/>
      <c r="AW118" s="998"/>
      <c r="AX118" s="998"/>
      <c r="AY118" s="998"/>
      <c r="AZ118" s="940" t="s">
        <v>437</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438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413</v>
      </c>
      <c r="B119" s="877"/>
      <c r="C119" s="952" t="s">
        <v>414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439</v>
      </c>
      <c r="BP119" s="939"/>
      <c r="BQ119" s="943">
        <v>18390731</v>
      </c>
      <c r="BR119" s="906"/>
      <c r="BS119" s="906"/>
      <c r="BT119" s="906"/>
      <c r="BU119" s="906"/>
      <c r="BV119" s="906">
        <v>17387556</v>
      </c>
      <c r="BW119" s="906"/>
      <c r="BX119" s="906"/>
      <c r="BY119" s="906"/>
      <c r="BZ119" s="906"/>
      <c r="CA119" s="906">
        <v>16000337</v>
      </c>
      <c r="CB119" s="906"/>
      <c r="CC119" s="906"/>
      <c r="CD119" s="906"/>
      <c r="CE119" s="906"/>
      <c r="CF119" s="804"/>
      <c r="CG119" s="805"/>
      <c r="CH119" s="805"/>
      <c r="CI119" s="805"/>
      <c r="CJ119" s="895"/>
      <c r="CK119" s="993"/>
      <c r="CL119" s="881"/>
      <c r="CM119" s="899" t="s">
        <v>440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138983</v>
      </c>
      <c r="DH119" s="821"/>
      <c r="DI119" s="821"/>
      <c r="DJ119" s="821"/>
      <c r="DK119" s="822"/>
      <c r="DL119" s="823">
        <v>115819</v>
      </c>
      <c r="DM119" s="821"/>
      <c r="DN119" s="821"/>
      <c r="DO119" s="821"/>
      <c r="DP119" s="822"/>
      <c r="DQ119" s="823">
        <v>92656</v>
      </c>
      <c r="DR119" s="821"/>
      <c r="DS119" s="821"/>
      <c r="DT119" s="821"/>
      <c r="DU119" s="822"/>
      <c r="DV119" s="909">
        <v>1.3</v>
      </c>
      <c r="DW119" s="910"/>
      <c r="DX119" s="910"/>
      <c r="DY119" s="910"/>
      <c r="DZ119" s="911"/>
    </row>
    <row r="120" spans="1:130" s="226" customFormat="1" ht="26.25" customHeight="1" x14ac:dyDescent="0.15">
      <c r="A120" s="878"/>
      <c r="B120" s="879"/>
      <c r="C120" s="882" t="s">
        <v>417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441</v>
      </c>
      <c r="AV120" s="945"/>
      <c r="AW120" s="945"/>
      <c r="AX120" s="945"/>
      <c r="AY120" s="946"/>
      <c r="AZ120" s="921" t="s">
        <v>442</v>
      </c>
      <c r="BA120" s="866"/>
      <c r="BB120" s="866"/>
      <c r="BC120" s="866"/>
      <c r="BD120" s="866"/>
      <c r="BE120" s="866"/>
      <c r="BF120" s="866"/>
      <c r="BG120" s="866"/>
      <c r="BH120" s="866"/>
      <c r="BI120" s="866"/>
      <c r="BJ120" s="866"/>
      <c r="BK120" s="866"/>
      <c r="BL120" s="866"/>
      <c r="BM120" s="866"/>
      <c r="BN120" s="866"/>
      <c r="BO120" s="866"/>
      <c r="BP120" s="867"/>
      <c r="BQ120" s="922">
        <v>2826836</v>
      </c>
      <c r="BR120" s="903"/>
      <c r="BS120" s="903"/>
      <c r="BT120" s="903"/>
      <c r="BU120" s="903"/>
      <c r="BV120" s="903">
        <v>3366408</v>
      </c>
      <c r="BW120" s="903"/>
      <c r="BX120" s="903"/>
      <c r="BY120" s="903"/>
      <c r="BZ120" s="903"/>
      <c r="CA120" s="903">
        <v>3335123</v>
      </c>
      <c r="CB120" s="903"/>
      <c r="CC120" s="903"/>
      <c r="CD120" s="903"/>
      <c r="CE120" s="903"/>
      <c r="CF120" s="927">
        <v>45.5</v>
      </c>
      <c r="CG120" s="928"/>
      <c r="CH120" s="928"/>
      <c r="CI120" s="928"/>
      <c r="CJ120" s="928"/>
      <c r="CK120" s="929" t="s">
        <v>443</v>
      </c>
      <c r="CL120" s="913"/>
      <c r="CM120" s="913"/>
      <c r="CN120" s="913"/>
      <c r="CO120" s="914"/>
      <c r="CP120" s="933" t="s">
        <v>393</v>
      </c>
      <c r="CQ120" s="934"/>
      <c r="CR120" s="934"/>
      <c r="CS120" s="934"/>
      <c r="CT120" s="934"/>
      <c r="CU120" s="934"/>
      <c r="CV120" s="934"/>
      <c r="CW120" s="934"/>
      <c r="CX120" s="934"/>
      <c r="CY120" s="934"/>
      <c r="CZ120" s="934"/>
      <c r="DA120" s="934"/>
      <c r="DB120" s="934"/>
      <c r="DC120" s="934"/>
      <c r="DD120" s="934"/>
      <c r="DE120" s="934"/>
      <c r="DF120" s="935"/>
      <c r="DG120" s="922">
        <v>6905123</v>
      </c>
      <c r="DH120" s="903"/>
      <c r="DI120" s="903"/>
      <c r="DJ120" s="903"/>
      <c r="DK120" s="903"/>
      <c r="DL120" s="903">
        <v>6398352</v>
      </c>
      <c r="DM120" s="903"/>
      <c r="DN120" s="903"/>
      <c r="DO120" s="903"/>
      <c r="DP120" s="903"/>
      <c r="DQ120" s="903">
        <v>6215571</v>
      </c>
      <c r="DR120" s="903"/>
      <c r="DS120" s="903"/>
      <c r="DT120" s="903"/>
      <c r="DU120" s="903"/>
      <c r="DV120" s="904">
        <v>84.8</v>
      </c>
      <c r="DW120" s="904"/>
      <c r="DX120" s="904"/>
      <c r="DY120" s="904"/>
      <c r="DZ120" s="905"/>
    </row>
    <row r="121" spans="1:130" s="226" customFormat="1" ht="26.25" customHeight="1" x14ac:dyDescent="0.15">
      <c r="A121" s="878"/>
      <c r="B121" s="879"/>
      <c r="C121" s="924" t="s">
        <v>444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445</v>
      </c>
      <c r="BA121" s="808"/>
      <c r="BB121" s="808"/>
      <c r="BC121" s="808"/>
      <c r="BD121" s="808"/>
      <c r="BE121" s="808"/>
      <c r="BF121" s="808"/>
      <c r="BG121" s="808"/>
      <c r="BH121" s="808"/>
      <c r="BI121" s="808"/>
      <c r="BJ121" s="808"/>
      <c r="BK121" s="808"/>
      <c r="BL121" s="808"/>
      <c r="BM121" s="808"/>
      <c r="BN121" s="808"/>
      <c r="BO121" s="808"/>
      <c r="BP121" s="809"/>
      <c r="BQ121" s="874">
        <v>3520881</v>
      </c>
      <c r="BR121" s="875"/>
      <c r="BS121" s="875"/>
      <c r="BT121" s="875"/>
      <c r="BU121" s="875"/>
      <c r="BV121" s="875">
        <v>3332967</v>
      </c>
      <c r="BW121" s="875"/>
      <c r="BX121" s="875"/>
      <c r="BY121" s="875"/>
      <c r="BZ121" s="875"/>
      <c r="CA121" s="875">
        <v>3491036</v>
      </c>
      <c r="CB121" s="875"/>
      <c r="CC121" s="875"/>
      <c r="CD121" s="875"/>
      <c r="CE121" s="875"/>
      <c r="CF121" s="936">
        <v>47.6</v>
      </c>
      <c r="CG121" s="937"/>
      <c r="CH121" s="937"/>
      <c r="CI121" s="937"/>
      <c r="CJ121" s="937"/>
      <c r="CK121" s="930"/>
      <c r="CL121" s="916"/>
      <c r="CM121" s="916"/>
      <c r="CN121" s="916"/>
      <c r="CO121" s="917"/>
      <c r="CP121" s="896" t="s">
        <v>392</v>
      </c>
      <c r="CQ121" s="897"/>
      <c r="CR121" s="897"/>
      <c r="CS121" s="897"/>
      <c r="CT121" s="897"/>
      <c r="CU121" s="897"/>
      <c r="CV121" s="897"/>
      <c r="CW121" s="897"/>
      <c r="CX121" s="897"/>
      <c r="CY121" s="897"/>
      <c r="CZ121" s="897"/>
      <c r="DA121" s="897"/>
      <c r="DB121" s="897"/>
      <c r="DC121" s="897"/>
      <c r="DD121" s="897"/>
      <c r="DE121" s="897"/>
      <c r="DF121" s="898"/>
      <c r="DG121" s="874">
        <v>235668</v>
      </c>
      <c r="DH121" s="875"/>
      <c r="DI121" s="875"/>
      <c r="DJ121" s="875"/>
      <c r="DK121" s="875"/>
      <c r="DL121" s="875">
        <v>215598</v>
      </c>
      <c r="DM121" s="875"/>
      <c r="DN121" s="875"/>
      <c r="DO121" s="875"/>
      <c r="DP121" s="875"/>
      <c r="DQ121" s="875">
        <v>193055</v>
      </c>
      <c r="DR121" s="875"/>
      <c r="DS121" s="875"/>
      <c r="DT121" s="875"/>
      <c r="DU121" s="875"/>
      <c r="DV121" s="852">
        <v>2.6</v>
      </c>
      <c r="DW121" s="852"/>
      <c r="DX121" s="852"/>
      <c r="DY121" s="852"/>
      <c r="DZ121" s="853"/>
    </row>
    <row r="122" spans="1:130" s="226" customFormat="1" ht="26.25" customHeight="1" x14ac:dyDescent="0.15">
      <c r="A122" s="878"/>
      <c r="B122" s="879"/>
      <c r="C122" s="882" t="s">
        <v>427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446</v>
      </c>
      <c r="BA122" s="941"/>
      <c r="BB122" s="941"/>
      <c r="BC122" s="941"/>
      <c r="BD122" s="941"/>
      <c r="BE122" s="941"/>
      <c r="BF122" s="941"/>
      <c r="BG122" s="941"/>
      <c r="BH122" s="941"/>
      <c r="BI122" s="941"/>
      <c r="BJ122" s="941"/>
      <c r="BK122" s="941"/>
      <c r="BL122" s="941"/>
      <c r="BM122" s="941"/>
      <c r="BN122" s="941"/>
      <c r="BO122" s="941"/>
      <c r="BP122" s="942"/>
      <c r="BQ122" s="943">
        <v>9643864</v>
      </c>
      <c r="BR122" s="906"/>
      <c r="BS122" s="906"/>
      <c r="BT122" s="906"/>
      <c r="BU122" s="906"/>
      <c r="BV122" s="906">
        <v>9087877</v>
      </c>
      <c r="BW122" s="906"/>
      <c r="BX122" s="906"/>
      <c r="BY122" s="906"/>
      <c r="BZ122" s="906"/>
      <c r="CA122" s="906">
        <v>8475964</v>
      </c>
      <c r="CB122" s="906"/>
      <c r="CC122" s="906"/>
      <c r="CD122" s="906"/>
      <c r="CE122" s="906"/>
      <c r="CF122" s="907">
        <v>115.6</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v>1875</v>
      </c>
      <c r="DH122" s="875"/>
      <c r="DI122" s="875"/>
      <c r="DJ122" s="875"/>
      <c r="DK122" s="875"/>
      <c r="DL122" s="875">
        <v>478</v>
      </c>
      <c r="DM122" s="875"/>
      <c r="DN122" s="875"/>
      <c r="DO122" s="875"/>
      <c r="DP122" s="875"/>
      <c r="DQ122" s="875">
        <v>627</v>
      </c>
      <c r="DR122" s="875"/>
      <c r="DS122" s="875"/>
      <c r="DT122" s="875"/>
      <c r="DU122" s="875"/>
      <c r="DV122" s="852">
        <v>0</v>
      </c>
      <c r="DW122" s="852"/>
      <c r="DX122" s="852"/>
      <c r="DY122" s="852"/>
      <c r="DZ122" s="853"/>
    </row>
    <row r="123" spans="1:130" s="226" customFormat="1" ht="26.25" customHeight="1" x14ac:dyDescent="0.15">
      <c r="A123" s="878"/>
      <c r="B123" s="879"/>
      <c r="C123" s="882" t="s">
        <v>433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447</v>
      </c>
      <c r="BP123" s="939"/>
      <c r="BQ123" s="893">
        <v>15991581</v>
      </c>
      <c r="BR123" s="894"/>
      <c r="BS123" s="894"/>
      <c r="BT123" s="894"/>
      <c r="BU123" s="894"/>
      <c r="BV123" s="894">
        <v>15787252</v>
      </c>
      <c r="BW123" s="894"/>
      <c r="BX123" s="894"/>
      <c r="BY123" s="894"/>
      <c r="BZ123" s="894"/>
      <c r="CA123" s="894">
        <v>15302123</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436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448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33.299999999999997</v>
      </c>
      <c r="BR124" s="892"/>
      <c r="BS124" s="892"/>
      <c r="BT124" s="892"/>
      <c r="BU124" s="892"/>
      <c r="BV124" s="892">
        <v>21.8</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449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438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450</v>
      </c>
      <c r="CL125" s="913"/>
      <c r="CM125" s="913"/>
      <c r="CN125" s="913"/>
      <c r="CO125" s="914"/>
      <c r="CP125" s="921" t="s">
        <v>451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452</v>
      </c>
      <c r="CQ126" s="808"/>
      <c r="CR126" s="808"/>
      <c r="CS126" s="808"/>
      <c r="CT126" s="808"/>
      <c r="CU126" s="808"/>
      <c r="CV126" s="808"/>
      <c r="CW126" s="808"/>
      <c r="CX126" s="808"/>
      <c r="CY126" s="808"/>
      <c r="CZ126" s="808"/>
      <c r="DA126" s="808"/>
      <c r="DB126" s="808"/>
      <c r="DC126" s="808"/>
      <c r="DD126" s="808"/>
      <c r="DE126" s="808"/>
      <c r="DF126" s="809"/>
      <c r="DG126" s="874">
        <v>2220348</v>
      </c>
      <c r="DH126" s="875"/>
      <c r="DI126" s="875"/>
      <c r="DJ126" s="875"/>
      <c r="DK126" s="875"/>
      <c r="DL126" s="875">
        <v>2172173</v>
      </c>
      <c r="DM126" s="875"/>
      <c r="DN126" s="875"/>
      <c r="DO126" s="875"/>
      <c r="DP126" s="875"/>
      <c r="DQ126" s="875">
        <v>1156765</v>
      </c>
      <c r="DR126" s="875"/>
      <c r="DS126" s="875"/>
      <c r="DT126" s="875"/>
      <c r="DU126" s="875"/>
      <c r="DV126" s="852">
        <v>15.8</v>
      </c>
      <c r="DW126" s="852"/>
      <c r="DX126" s="852"/>
      <c r="DY126" s="852"/>
      <c r="DZ126" s="853"/>
    </row>
    <row r="127" spans="1:130" s="226" customFormat="1" ht="26.25" customHeight="1" x14ac:dyDescent="0.15">
      <c r="A127" s="880"/>
      <c r="B127" s="881"/>
      <c r="C127" s="899" t="s">
        <v>453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454</v>
      </c>
      <c r="AY127" s="870"/>
      <c r="AZ127" s="870"/>
      <c r="BA127" s="870"/>
      <c r="BB127" s="870"/>
      <c r="BC127" s="870"/>
      <c r="BD127" s="870"/>
      <c r="BE127" s="871"/>
      <c r="BF127" s="869" t="s">
        <v>455</v>
      </c>
      <c r="BG127" s="870"/>
      <c r="BH127" s="870"/>
      <c r="BI127" s="870"/>
      <c r="BJ127" s="870"/>
      <c r="BK127" s="870"/>
      <c r="BL127" s="871"/>
      <c r="BM127" s="869" t="s">
        <v>456</v>
      </c>
      <c r="BN127" s="870"/>
      <c r="BO127" s="870"/>
      <c r="BP127" s="870"/>
      <c r="BQ127" s="870"/>
      <c r="BR127" s="870"/>
      <c r="BS127" s="871"/>
      <c r="BT127" s="869" t="s">
        <v>457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458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459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460</v>
      </c>
      <c r="X128" s="856"/>
      <c r="Y128" s="856"/>
      <c r="Z128" s="857"/>
      <c r="AA128" s="858">
        <v>341077</v>
      </c>
      <c r="AB128" s="859"/>
      <c r="AC128" s="859"/>
      <c r="AD128" s="859"/>
      <c r="AE128" s="860"/>
      <c r="AF128" s="861">
        <v>453795</v>
      </c>
      <c r="AG128" s="859"/>
      <c r="AH128" s="859"/>
      <c r="AI128" s="859"/>
      <c r="AJ128" s="860"/>
      <c r="AK128" s="861">
        <v>448586</v>
      </c>
      <c r="AL128" s="859"/>
      <c r="AM128" s="859"/>
      <c r="AN128" s="859"/>
      <c r="AO128" s="860"/>
      <c r="AP128" s="862"/>
      <c r="AQ128" s="863"/>
      <c r="AR128" s="863"/>
      <c r="AS128" s="863"/>
      <c r="AT128" s="864"/>
      <c r="AU128" s="262"/>
      <c r="AV128" s="262"/>
      <c r="AW128" s="262"/>
      <c r="AX128" s="865" t="s">
        <v>461</v>
      </c>
      <c r="AY128" s="866"/>
      <c r="AZ128" s="866"/>
      <c r="BA128" s="866"/>
      <c r="BB128" s="866"/>
      <c r="BC128" s="866"/>
      <c r="BD128" s="866"/>
      <c r="BE128" s="867"/>
      <c r="BF128" s="844" t="s">
        <v>120</v>
      </c>
      <c r="BG128" s="845"/>
      <c r="BH128" s="845"/>
      <c r="BI128" s="845"/>
      <c r="BJ128" s="845"/>
      <c r="BK128" s="845"/>
      <c r="BL128" s="868"/>
      <c r="BM128" s="844">
        <v>13.68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463</v>
      </c>
      <c r="X129" s="835"/>
      <c r="Y129" s="835"/>
      <c r="Z129" s="836"/>
      <c r="AA129" s="837">
        <v>8114338</v>
      </c>
      <c r="AB129" s="838"/>
      <c r="AC129" s="838"/>
      <c r="AD129" s="838"/>
      <c r="AE129" s="839"/>
      <c r="AF129" s="840">
        <v>8263179</v>
      </c>
      <c r="AG129" s="838"/>
      <c r="AH129" s="838"/>
      <c r="AI129" s="838"/>
      <c r="AJ129" s="839"/>
      <c r="AK129" s="840">
        <v>8270194</v>
      </c>
      <c r="AL129" s="838"/>
      <c r="AM129" s="838"/>
      <c r="AN129" s="838"/>
      <c r="AO129" s="839"/>
      <c r="AP129" s="841"/>
      <c r="AQ129" s="842"/>
      <c r="AR129" s="842"/>
      <c r="AS129" s="842"/>
      <c r="AT129" s="843"/>
      <c r="AU129" s="264"/>
      <c r="AV129" s="264"/>
      <c r="AW129" s="264"/>
      <c r="AX129" s="807" t="s">
        <v>464</v>
      </c>
      <c r="AY129" s="808"/>
      <c r="AZ129" s="808"/>
      <c r="BA129" s="808"/>
      <c r="BB129" s="808"/>
      <c r="BC129" s="808"/>
      <c r="BD129" s="808"/>
      <c r="BE129" s="809"/>
      <c r="BF129" s="827" t="s">
        <v>120</v>
      </c>
      <c r="BG129" s="828"/>
      <c r="BH129" s="828"/>
      <c r="BI129" s="828"/>
      <c r="BJ129" s="828"/>
      <c r="BK129" s="828"/>
      <c r="BL129" s="829"/>
      <c r="BM129" s="827">
        <v>18.68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466</v>
      </c>
      <c r="X130" s="835"/>
      <c r="Y130" s="835"/>
      <c r="Z130" s="836"/>
      <c r="AA130" s="837">
        <v>923209</v>
      </c>
      <c r="AB130" s="838"/>
      <c r="AC130" s="838"/>
      <c r="AD130" s="838"/>
      <c r="AE130" s="839"/>
      <c r="AF130" s="840">
        <v>931012</v>
      </c>
      <c r="AG130" s="838"/>
      <c r="AH130" s="838"/>
      <c r="AI130" s="838"/>
      <c r="AJ130" s="839"/>
      <c r="AK130" s="840">
        <v>938284</v>
      </c>
      <c r="AL130" s="838"/>
      <c r="AM130" s="838"/>
      <c r="AN130" s="838"/>
      <c r="AO130" s="839"/>
      <c r="AP130" s="841"/>
      <c r="AQ130" s="842"/>
      <c r="AR130" s="842"/>
      <c r="AS130" s="842"/>
      <c r="AT130" s="843"/>
      <c r="AU130" s="264"/>
      <c r="AV130" s="264"/>
      <c r="AW130" s="264"/>
      <c r="AX130" s="807" t="s">
        <v>467</v>
      </c>
      <c r="AY130" s="808"/>
      <c r="AZ130" s="808"/>
      <c r="BA130" s="808"/>
      <c r="BB130" s="808"/>
      <c r="BC130" s="808"/>
      <c r="BD130" s="808"/>
      <c r="BE130" s="809"/>
      <c r="BF130" s="810">
        <v>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468</v>
      </c>
      <c r="X131" s="818"/>
      <c r="Y131" s="818"/>
      <c r="Z131" s="819"/>
      <c r="AA131" s="820">
        <v>7191129</v>
      </c>
      <c r="AB131" s="821"/>
      <c r="AC131" s="821"/>
      <c r="AD131" s="821"/>
      <c r="AE131" s="822"/>
      <c r="AF131" s="823">
        <v>7332167</v>
      </c>
      <c r="AG131" s="821"/>
      <c r="AH131" s="821"/>
      <c r="AI131" s="821"/>
      <c r="AJ131" s="822"/>
      <c r="AK131" s="823">
        <v>7331910</v>
      </c>
      <c r="AL131" s="821"/>
      <c r="AM131" s="821"/>
      <c r="AN131" s="821"/>
      <c r="AO131" s="822"/>
      <c r="AP131" s="824"/>
      <c r="AQ131" s="825"/>
      <c r="AR131" s="825"/>
      <c r="AS131" s="825"/>
      <c r="AT131" s="826"/>
      <c r="AU131" s="264"/>
      <c r="AV131" s="264"/>
      <c r="AW131" s="264"/>
      <c r="AX131" s="785" t="s">
        <v>469</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471</v>
      </c>
      <c r="W132" s="798"/>
      <c r="X132" s="798"/>
      <c r="Y132" s="798"/>
      <c r="Z132" s="799"/>
      <c r="AA132" s="800">
        <v>3.2108588230000001</v>
      </c>
      <c r="AB132" s="801"/>
      <c r="AC132" s="801"/>
      <c r="AD132" s="801"/>
      <c r="AE132" s="802"/>
      <c r="AF132" s="803">
        <v>1.7667900910000001</v>
      </c>
      <c r="AG132" s="801"/>
      <c r="AH132" s="801"/>
      <c r="AI132" s="801"/>
      <c r="AJ132" s="802"/>
      <c r="AK132" s="803">
        <v>1.0301681279999999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472</v>
      </c>
      <c r="W133" s="777"/>
      <c r="X133" s="777"/>
      <c r="Y133" s="777"/>
      <c r="Z133" s="778"/>
      <c r="AA133" s="779">
        <v>3.1</v>
      </c>
      <c r="AB133" s="780"/>
      <c r="AC133" s="780"/>
      <c r="AD133" s="780"/>
      <c r="AE133" s="781"/>
      <c r="AF133" s="779">
        <v>2.6</v>
      </c>
      <c r="AG133" s="780"/>
      <c r="AH133" s="780"/>
      <c r="AI133" s="780"/>
      <c r="AJ133" s="781"/>
      <c r="AK133" s="779">
        <v>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xZs5YwFn/ZU4ANbUoJVxggluS5pNk0JlLXC1VVL5MDlVLvUj20xGUVfuiqFDgIkUs1HkqWfpY1gBaMPCo2zw==" saltValue="g+mid3DMB9Da7AxxrcEs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e/f72k6p3knD/04eHG22q5afhvSe8ehCywDXrpm4RNABsWbHIbuN1rv/SCSKre5i54ts0x9MrR7dOXWwojlWw==" saltValue="VnqcOqRoawEnBlh7VsRy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Oz+IJAdEOE6tBRvrMpClQ4z5ll+kSaKX7BRxiTAlGNaTXORcLb9H0cFjxPzxKE65INQvKmUFcTZLSNSvm1Wbg==" saltValue="aUdrdgTWlqi7I92Zxmzg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476</v>
      </c>
      <c r="AP7" s="283"/>
      <c r="AQ7" s="284" t="s">
        <v>477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478</v>
      </c>
      <c r="AQ8" s="290" t="s">
        <v>479</v>
      </c>
      <c r="AR8" s="291" t="s">
        <v>480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481</v>
      </c>
      <c r="AL9" s="1207"/>
      <c r="AM9" s="1207"/>
      <c r="AN9" s="1208"/>
      <c r="AO9" s="292">
        <v>2388884</v>
      </c>
      <c r="AP9" s="292">
        <v>55220</v>
      </c>
      <c r="AQ9" s="293">
        <v>63745</v>
      </c>
      <c r="AR9" s="294">
        <v>-13.4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482</v>
      </c>
      <c r="AL10" s="1207"/>
      <c r="AM10" s="1207"/>
      <c r="AN10" s="1208"/>
      <c r="AO10" s="295">
        <v>268913</v>
      </c>
      <c r="AP10" s="295">
        <v>6216</v>
      </c>
      <c r="AQ10" s="296">
        <v>6933</v>
      </c>
      <c r="AR10" s="297">
        <v>-10.3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483</v>
      </c>
      <c r="AL11" s="1207"/>
      <c r="AM11" s="1207"/>
      <c r="AN11" s="1208"/>
      <c r="AO11" s="295">
        <v>406762</v>
      </c>
      <c r="AP11" s="295">
        <v>9403</v>
      </c>
      <c r="AQ11" s="296">
        <v>8657</v>
      </c>
      <c r="AR11" s="297">
        <v>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484</v>
      </c>
      <c r="AL12" s="1207"/>
      <c r="AM12" s="1207"/>
      <c r="AN12" s="1208"/>
      <c r="AO12" s="295" t="s">
        <v>485</v>
      </c>
      <c r="AP12" s="295" t="s">
        <v>485</v>
      </c>
      <c r="AQ12" s="296">
        <v>309</v>
      </c>
      <c r="AR12" s="297" t="s">
        <v>485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486</v>
      </c>
      <c r="AL13" s="1207"/>
      <c r="AM13" s="1207"/>
      <c r="AN13" s="1208"/>
      <c r="AO13" s="295" t="s">
        <v>485</v>
      </c>
      <c r="AP13" s="295" t="s">
        <v>485</v>
      </c>
      <c r="AQ13" s="296" t="s">
        <v>485</v>
      </c>
      <c r="AR13" s="297" t="s">
        <v>485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487</v>
      </c>
      <c r="AL14" s="1207"/>
      <c r="AM14" s="1207"/>
      <c r="AN14" s="1208"/>
      <c r="AO14" s="295">
        <v>124827</v>
      </c>
      <c r="AP14" s="295">
        <v>2885</v>
      </c>
      <c r="AQ14" s="296">
        <v>2823</v>
      </c>
      <c r="AR14" s="297">
        <v>2.2000000000000002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488</v>
      </c>
      <c r="AL15" s="1207"/>
      <c r="AM15" s="1207"/>
      <c r="AN15" s="1208"/>
      <c r="AO15" s="295">
        <v>8467</v>
      </c>
      <c r="AP15" s="295">
        <v>196</v>
      </c>
      <c r="AQ15" s="296">
        <v>1311</v>
      </c>
      <c r="AR15" s="297">
        <v>-85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489</v>
      </c>
      <c r="AL16" s="1210"/>
      <c r="AM16" s="1210"/>
      <c r="AN16" s="1211"/>
      <c r="AO16" s="295">
        <v>-185003</v>
      </c>
      <c r="AP16" s="295">
        <v>-4276</v>
      </c>
      <c r="AQ16" s="296">
        <v>-5769</v>
      </c>
      <c r="AR16" s="297">
        <v>-25.9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3012850</v>
      </c>
      <c r="AP17" s="295">
        <v>69644</v>
      </c>
      <c r="AQ17" s="296">
        <v>78008</v>
      </c>
      <c r="AR17" s="297">
        <v>-10.7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491</v>
      </c>
      <c r="AP20" s="303" t="s">
        <v>492</v>
      </c>
      <c r="AQ20" s="304" t="s">
        <v>493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494</v>
      </c>
      <c r="AL21" s="1204"/>
      <c r="AM21" s="1204"/>
      <c r="AN21" s="1205"/>
      <c r="AO21" s="307">
        <v>7.17</v>
      </c>
      <c r="AP21" s="308">
        <v>7.6</v>
      </c>
      <c r="AQ21" s="309">
        <v>-0.43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495</v>
      </c>
      <c r="AL22" s="1204"/>
      <c r="AM22" s="1204"/>
      <c r="AN22" s="1205"/>
      <c r="AO22" s="312">
        <v>99.9</v>
      </c>
      <c r="AP22" s="313">
        <v>97</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496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497</v>
      </c>
      <c r="AO27" s="273"/>
      <c r="AP27" s="273"/>
      <c r="AQ27" s="273"/>
      <c r="AR27" s="273"/>
      <c r="AS27" s="273"/>
      <c r="AT27" s="273"/>
    </row>
    <row r="28" spans="1:46" ht="17.25" x14ac:dyDescent="0.15">
      <c r="A28" s="274" t="s">
        <v>498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499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476</v>
      </c>
      <c r="AP30" s="283"/>
      <c r="AQ30" s="284" t="s">
        <v>477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478</v>
      </c>
      <c r="AQ31" s="290" t="s">
        <v>479</v>
      </c>
      <c r="AR31" s="291" t="s">
        <v>480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500</v>
      </c>
      <c r="AL32" s="1195"/>
      <c r="AM32" s="1195"/>
      <c r="AN32" s="1196"/>
      <c r="AO32" s="322">
        <v>747146</v>
      </c>
      <c r="AP32" s="322">
        <v>17271</v>
      </c>
      <c r="AQ32" s="323">
        <v>35085</v>
      </c>
      <c r="AR32" s="324">
        <v>-50.8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501</v>
      </c>
      <c r="AL33" s="1195"/>
      <c r="AM33" s="1195"/>
      <c r="AN33" s="1196"/>
      <c r="AO33" s="322" t="s">
        <v>485</v>
      </c>
      <c r="AP33" s="322" t="s">
        <v>485</v>
      </c>
      <c r="AQ33" s="323" t="s">
        <v>485</v>
      </c>
      <c r="AR33" s="324" t="s">
        <v>485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502</v>
      </c>
      <c r="AL34" s="1195"/>
      <c r="AM34" s="1195"/>
      <c r="AN34" s="1196"/>
      <c r="AO34" s="322" t="s">
        <v>485</v>
      </c>
      <c r="AP34" s="322" t="s">
        <v>485</v>
      </c>
      <c r="AQ34" s="323" t="s">
        <v>485</v>
      </c>
      <c r="AR34" s="324" t="s">
        <v>485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503</v>
      </c>
      <c r="AL35" s="1195"/>
      <c r="AM35" s="1195"/>
      <c r="AN35" s="1196"/>
      <c r="AO35" s="322">
        <v>713699</v>
      </c>
      <c r="AP35" s="322">
        <v>16498</v>
      </c>
      <c r="AQ35" s="323">
        <v>14585</v>
      </c>
      <c r="AR35" s="324">
        <v>13.1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504</v>
      </c>
      <c r="AL36" s="1195"/>
      <c r="AM36" s="1195"/>
      <c r="AN36" s="1196"/>
      <c r="AO36" s="322">
        <v>1556</v>
      </c>
      <c r="AP36" s="322">
        <v>36</v>
      </c>
      <c r="AQ36" s="323">
        <v>2514</v>
      </c>
      <c r="AR36" s="324">
        <v>-98.6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505</v>
      </c>
      <c r="AL37" s="1195"/>
      <c r="AM37" s="1195"/>
      <c r="AN37" s="1196"/>
      <c r="AO37" s="322" t="s">
        <v>485</v>
      </c>
      <c r="AP37" s="322" t="s">
        <v>485</v>
      </c>
      <c r="AQ37" s="323">
        <v>688</v>
      </c>
      <c r="AR37" s="324" t="s">
        <v>485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506</v>
      </c>
      <c r="AL38" s="1198"/>
      <c r="AM38" s="1198"/>
      <c r="AN38" s="1199"/>
      <c r="AO38" s="325" t="s">
        <v>485</v>
      </c>
      <c r="AP38" s="325" t="s">
        <v>485</v>
      </c>
      <c r="AQ38" s="326">
        <v>1</v>
      </c>
      <c r="AR38" s="314" t="s">
        <v>485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507</v>
      </c>
      <c r="AL39" s="1198"/>
      <c r="AM39" s="1198"/>
      <c r="AN39" s="1199"/>
      <c r="AO39" s="322">
        <v>-448586</v>
      </c>
      <c r="AP39" s="322">
        <v>-10369</v>
      </c>
      <c r="AQ39" s="323">
        <v>-3106</v>
      </c>
      <c r="AR39" s="324">
        <v>233.8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508</v>
      </c>
      <c r="AL40" s="1195"/>
      <c r="AM40" s="1195"/>
      <c r="AN40" s="1196"/>
      <c r="AO40" s="322">
        <v>-938284</v>
      </c>
      <c r="AP40" s="322">
        <v>-21689</v>
      </c>
      <c r="AQ40" s="323">
        <v>-35380</v>
      </c>
      <c r="AR40" s="324">
        <v>-38.700000000000003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75531</v>
      </c>
      <c r="AP41" s="322">
        <v>1746</v>
      </c>
      <c r="AQ41" s="323">
        <v>14388</v>
      </c>
      <c r="AR41" s="324">
        <v>-87.9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509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476</v>
      </c>
      <c r="AN49" s="1189" t="s">
        <v>512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513</v>
      </c>
      <c r="AO50" s="339" t="s">
        <v>514</v>
      </c>
      <c r="AP50" s="340" t="s">
        <v>515</v>
      </c>
      <c r="AQ50" s="341" t="s">
        <v>516</v>
      </c>
      <c r="AR50" s="342" t="s">
        <v>517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518</v>
      </c>
      <c r="AL51" s="335"/>
      <c r="AM51" s="343">
        <v>1536755</v>
      </c>
      <c r="AN51" s="344">
        <v>35899</v>
      </c>
      <c r="AO51" s="345">
        <v>-7.9</v>
      </c>
      <c r="AP51" s="346">
        <v>53270</v>
      </c>
      <c r="AQ51" s="347">
        <v>13.8</v>
      </c>
      <c r="AR51" s="348">
        <v>-21.7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519</v>
      </c>
      <c r="AM52" s="351">
        <v>1253168</v>
      </c>
      <c r="AN52" s="352">
        <v>29274</v>
      </c>
      <c r="AO52" s="353">
        <v>-1.4</v>
      </c>
      <c r="AP52" s="354">
        <v>24316</v>
      </c>
      <c r="AQ52" s="355">
        <v>0.8</v>
      </c>
      <c r="AR52" s="356">
        <v>-2.2000000000000002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520</v>
      </c>
      <c r="AL53" s="335"/>
      <c r="AM53" s="343">
        <v>1565138</v>
      </c>
      <c r="AN53" s="344">
        <v>36605</v>
      </c>
      <c r="AO53" s="345">
        <v>2</v>
      </c>
      <c r="AP53" s="346">
        <v>53292</v>
      </c>
      <c r="AQ53" s="347">
        <v>0</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519</v>
      </c>
      <c r="AM54" s="351">
        <v>1205551</v>
      </c>
      <c r="AN54" s="352">
        <v>28195</v>
      </c>
      <c r="AO54" s="353">
        <v>-3.7</v>
      </c>
      <c r="AP54" s="354">
        <v>28900</v>
      </c>
      <c r="AQ54" s="355">
        <v>18.899999999999999</v>
      </c>
      <c r="AR54" s="356">
        <v>-22.6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521</v>
      </c>
      <c r="AL55" s="335"/>
      <c r="AM55" s="343">
        <v>1767815</v>
      </c>
      <c r="AN55" s="344">
        <v>41072</v>
      </c>
      <c r="AO55" s="345">
        <v>12.2</v>
      </c>
      <c r="AP55" s="346">
        <v>56894</v>
      </c>
      <c r="AQ55" s="347">
        <v>6.8</v>
      </c>
      <c r="AR55" s="348">
        <v>5.4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519</v>
      </c>
      <c r="AM56" s="351">
        <v>1269655</v>
      </c>
      <c r="AN56" s="352">
        <v>29498</v>
      </c>
      <c r="AO56" s="353">
        <v>4.5999999999999996</v>
      </c>
      <c r="AP56" s="354">
        <v>32548</v>
      </c>
      <c r="AQ56" s="355">
        <v>12.6</v>
      </c>
      <c r="AR56" s="356">
        <v>-8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522</v>
      </c>
      <c r="AL57" s="335"/>
      <c r="AM57" s="343">
        <v>688352</v>
      </c>
      <c r="AN57" s="344">
        <v>15988</v>
      </c>
      <c r="AO57" s="345">
        <v>-61.1</v>
      </c>
      <c r="AP57" s="346">
        <v>57122</v>
      </c>
      <c r="AQ57" s="347">
        <v>0.4</v>
      </c>
      <c r="AR57" s="348">
        <v>-61.5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519</v>
      </c>
      <c r="AM58" s="351">
        <v>502579</v>
      </c>
      <c r="AN58" s="352">
        <v>11673</v>
      </c>
      <c r="AO58" s="353">
        <v>-60.4</v>
      </c>
      <c r="AP58" s="354">
        <v>36191</v>
      </c>
      <c r="AQ58" s="355">
        <v>11.2</v>
      </c>
      <c r="AR58" s="356">
        <v>-71.599999999999994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523</v>
      </c>
      <c r="AL59" s="335"/>
      <c r="AM59" s="343">
        <v>1301861</v>
      </c>
      <c r="AN59" s="344">
        <v>30093</v>
      </c>
      <c r="AO59" s="345">
        <v>88.2</v>
      </c>
      <c r="AP59" s="346">
        <v>53655</v>
      </c>
      <c r="AQ59" s="347">
        <v>-6.1</v>
      </c>
      <c r="AR59" s="348">
        <v>94.3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519</v>
      </c>
      <c r="AM60" s="351">
        <v>571032</v>
      </c>
      <c r="AN60" s="352">
        <v>13200</v>
      </c>
      <c r="AO60" s="353">
        <v>13.1</v>
      </c>
      <c r="AP60" s="354">
        <v>32719</v>
      </c>
      <c r="AQ60" s="355">
        <v>-9.6</v>
      </c>
      <c r="AR60" s="356">
        <v>22.7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524</v>
      </c>
      <c r="AL61" s="357"/>
      <c r="AM61" s="358">
        <v>1371984</v>
      </c>
      <c r="AN61" s="359">
        <v>31931</v>
      </c>
      <c r="AO61" s="360">
        <v>6.7</v>
      </c>
      <c r="AP61" s="361">
        <v>54847</v>
      </c>
      <c r="AQ61" s="362">
        <v>3</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519</v>
      </c>
      <c r="AM62" s="351">
        <v>960397</v>
      </c>
      <c r="AN62" s="352">
        <v>22368</v>
      </c>
      <c r="AO62" s="353">
        <v>-9.6</v>
      </c>
      <c r="AP62" s="354">
        <v>30935</v>
      </c>
      <c r="AQ62" s="355">
        <v>6.8</v>
      </c>
      <c r="AR62" s="356">
        <v>-16.399999999999999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Wjun7aHRKUkgfxpcUc19kImyYTF4dBMkFohdP4MwXO2bvL3ulivgqY0g5dhTzcr0XuBXCBvmAoZxva451Warg==" saltValue="HGKocXTq2syApskb/3to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ouNeUHmr2VXpiQG0A/ADLmj7xsewEYq+SDDEkcQm6qK5Tb5iEim5Ohs8snGJvIgOtwMOrBb2KpnXx8aZieIYA==" saltValue="0JOs0ywv018NB9n9gNC7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527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kT1g2ltg+oMCpf/YH1hq9DuBSbSGPFCdcVRcTIUAf+0BTSCW5AjQey65Hjo4oVE/8feI14h7DTcoYsN8/yg1A==" saltValue="VDZdgE6IyUyZtTRo4cqm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212" t="s">
        <v>3</v>
      </c>
      <c r="D47" s="1212"/>
      <c r="E47" s="1213"/>
      <c r="F47" s="11">
        <v>32.33</v>
      </c>
      <c r="G47" s="12">
        <v>30.68</v>
      </c>
      <c r="H47" s="12">
        <v>23.45</v>
      </c>
      <c r="I47" s="12">
        <v>26.36</v>
      </c>
      <c r="J47" s="13">
        <v>23.19</v>
      </c>
    </row>
    <row r="48" spans="2:10" ht="57.75" customHeight="1" x14ac:dyDescent="0.15">
      <c r="B48" s="14"/>
      <c r="C48" s="1214" t="s">
        <v>4</v>
      </c>
      <c r="D48" s="1214"/>
      <c r="E48" s="1215"/>
      <c r="F48" s="15">
        <v>7.92</v>
      </c>
      <c r="G48" s="16">
        <v>2.9</v>
      </c>
      <c r="H48" s="16">
        <v>8.2799999999999994</v>
      </c>
      <c r="I48" s="16">
        <v>3.49</v>
      </c>
      <c r="J48" s="17">
        <v>7.28</v>
      </c>
    </row>
    <row r="49" spans="2:10" ht="57.75" customHeight="1" thickBot="1" x14ac:dyDescent="0.2">
      <c r="B49" s="18"/>
      <c r="C49" s="1216" t="s">
        <v>5</v>
      </c>
      <c r="D49" s="1216"/>
      <c r="E49" s="1217"/>
      <c r="F49" s="19" t="s">
        <v>533</v>
      </c>
      <c r="G49" s="20" t="s">
        <v>534</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y6md7bxJXCHQUcCuaYzEhr2/NN4Y9V0C+ueWhbOLqbkpEWmAAAlW3TF9UaJ4MYbM5FmGIU3+6rpDGzINuLecw==" saltValue="mRRqXCLhjzqpunKCcGMa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2019-03-15T08:15:08Z</cp:lastPrinted>
  <dcterms:created xsi:type="dcterms:W3CDTF">2019-02-14T03:24:50Z</dcterms:created>
  <dcterms:modified xsi:type="dcterms:W3CDTF">2019-11-28T04:12:27Z</dcterms:modified>
  <cp:category/>
</cp:coreProperties>
</file>