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PFSV\UserData\1165\Desktop\"/>
    </mc:Choice>
  </mc:AlternateContent>
  <bookViews>
    <workbookView xWindow="240" yWindow="60" windowWidth="17235" windowHeight="105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7" i="1" l="1"/>
  <c r="M25" i="1" l="1"/>
  <c r="M23" i="1"/>
  <c r="M30" i="1"/>
  <c r="M29" i="1"/>
  <c r="M28" i="1"/>
  <c r="M27" i="1"/>
  <c r="M26" i="1"/>
  <c r="M11" i="1"/>
  <c r="M22" i="1"/>
  <c r="M20" i="1"/>
  <c r="M19" i="1"/>
  <c r="M18" i="1"/>
  <c r="M16" i="1"/>
  <c r="M15" i="1"/>
  <c r="M14" i="1"/>
  <c r="M24" i="1"/>
  <c r="M21" i="1"/>
  <c r="N21" i="1" s="1"/>
  <c r="M13" i="1"/>
  <c r="M12" i="1"/>
  <c r="M10" i="1"/>
  <c r="M9" i="1"/>
  <c r="M8" i="1"/>
  <c r="M7" i="1"/>
  <c r="M6" i="1"/>
  <c r="N23" i="1" l="1"/>
  <c r="N27" i="1"/>
  <c r="N18" i="1"/>
  <c r="N11" i="1"/>
  <c r="M17" i="1"/>
  <c r="N16" i="1" s="1"/>
  <c r="O25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<sst xmlns="http://schemas.openxmlformats.org/spreadsheetml/2006/main" count="53" uniqueCount="50">
  <si>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</si>
  <si>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</si>
  <si>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</si>
  <si>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担当者</t>
    <rPh sb="0" eb="3">
      <t>タントウシャ</t>
    </rPh>
    <phoneticPr fontId="1"/>
  </si>
  <si>
    <t>身長（</t>
    <rPh sb="0" eb="2">
      <t>シンチョウ</t>
    </rPh>
    <phoneticPr fontId="1"/>
  </si>
  <si>
    <t>）ｋｇ</t>
    <phoneticPr fontId="1"/>
  </si>
  <si>
    <t>/5</t>
    <phoneticPr fontId="1"/>
  </si>
  <si>
    <t>/2</t>
    <phoneticPr fontId="1"/>
  </si>
  <si>
    <t>/3</t>
    <phoneticPr fontId="1"/>
  </si>
  <si>
    <t>/20</t>
    <phoneticPr fontId="1"/>
  </si>
  <si>
    <t>預貯金の出し入れをしていますか</t>
    <rPh sb="0" eb="3">
      <t>ヨチョキン</t>
    </rPh>
    <rPh sb="4" eb="5">
      <t>ダ</t>
    </rPh>
    <rPh sb="6" eb="7">
      <t>イ</t>
    </rPh>
    <phoneticPr fontId="1"/>
  </si>
  <si>
    <t>バスや電車で一人で外出してますか</t>
    <rPh sb="3" eb="5">
      <t>デンシャ</t>
    </rPh>
    <rPh sb="6" eb="8">
      <t>ヒトリ</t>
    </rPh>
    <rPh sb="9" eb="11">
      <t>ガイシュツ</t>
    </rPh>
    <phoneticPr fontId="1"/>
  </si>
  <si>
    <t>友人の家を訪ねていますか</t>
    <rPh sb="0" eb="2">
      <t>ユウジン</t>
    </rPh>
    <rPh sb="3" eb="4">
      <t>イエ</t>
    </rPh>
    <rPh sb="5" eb="6">
      <t>タズ</t>
    </rPh>
    <phoneticPr fontId="1"/>
  </si>
  <si>
    <t>家族や友人の相談にのっていますか</t>
    <rPh sb="0" eb="2">
      <t>カゾク</t>
    </rPh>
    <rPh sb="3" eb="5">
      <t>ユウジン</t>
    </rPh>
    <rPh sb="6" eb="8">
      <t>ソウダン</t>
    </rPh>
    <phoneticPr fontId="1"/>
  </si>
  <si>
    <t>階段を手すりや壁をつたわらず昇っていますか</t>
    <rPh sb="0" eb="2">
      <t>カイダン</t>
    </rPh>
    <rPh sb="3" eb="4">
      <t>テ</t>
    </rPh>
    <rPh sb="7" eb="8">
      <t>カベ</t>
    </rPh>
    <rPh sb="14" eb="15">
      <t>ノボ</t>
    </rPh>
    <phoneticPr fontId="1"/>
  </si>
  <si>
    <t>転倒に対する不安は大きいですか</t>
    <rPh sb="0" eb="2">
      <t>テントウ</t>
    </rPh>
    <rPh sb="3" eb="4">
      <t>タイ</t>
    </rPh>
    <rPh sb="6" eb="8">
      <t>フアン</t>
    </rPh>
    <rPh sb="9" eb="10">
      <t>オオ</t>
    </rPh>
    <phoneticPr fontId="1"/>
  </si>
  <si>
    <t>半年前に比べて固いものが食べにくくなりましたか</t>
    <rPh sb="0" eb="3">
      <t>ハントシマエ</t>
    </rPh>
    <rPh sb="4" eb="5">
      <t>クラ</t>
    </rPh>
    <rPh sb="7" eb="8">
      <t>カタ</t>
    </rPh>
    <rPh sb="12" eb="13">
      <t>タ</t>
    </rPh>
    <phoneticPr fontId="1"/>
  </si>
  <si>
    <t>お茶や汁物等でむせることがありますか</t>
    <rPh sb="1" eb="2">
      <t>チャ</t>
    </rPh>
    <rPh sb="3" eb="5">
      <t>シルモノ</t>
    </rPh>
    <rPh sb="5" eb="6">
      <t>トウ</t>
    </rPh>
    <phoneticPr fontId="1"/>
  </si>
  <si>
    <t>口の渇きが気になりますか</t>
    <rPh sb="0" eb="1">
      <t>クチ</t>
    </rPh>
    <rPh sb="2" eb="3">
      <t>カワ</t>
    </rPh>
    <rPh sb="5" eb="6">
      <t>キ</t>
    </rPh>
    <phoneticPr fontId="1"/>
  </si>
  <si>
    <t>１５分位続けて歩いていますか</t>
    <rPh sb="2" eb="3">
      <t>フン</t>
    </rPh>
    <rPh sb="3" eb="4">
      <t>クライ</t>
    </rPh>
    <rPh sb="4" eb="5">
      <t>ツヅ</t>
    </rPh>
    <rPh sb="7" eb="8">
      <t>アル</t>
    </rPh>
    <phoneticPr fontId="1"/>
  </si>
  <si>
    <t>この１年間に転んだことがありますか</t>
    <rPh sb="3" eb="5">
      <t>ネンカン</t>
    </rPh>
    <rPh sb="6" eb="7">
      <t>コロ</t>
    </rPh>
    <phoneticPr fontId="1"/>
  </si>
  <si>
    <t>６ヶ月で２～３ｋｇ以上の体重減少がありましたか</t>
    <rPh sb="2" eb="3">
      <t>ゲツ</t>
    </rPh>
    <rPh sb="9" eb="11">
      <t>イジョウ</t>
    </rPh>
    <rPh sb="12" eb="14">
      <t>タイジュウ</t>
    </rPh>
    <rPh sb="14" eb="16">
      <t>ゲンショウ</t>
    </rPh>
    <phoneticPr fontId="1"/>
  </si>
  <si>
    <t>週に１回以上は外出していますか</t>
    <rPh sb="0" eb="1">
      <t>シュウ</t>
    </rPh>
    <rPh sb="3" eb="4">
      <t>カイ</t>
    </rPh>
    <rPh sb="4" eb="6">
      <t>イジョウ</t>
    </rPh>
    <rPh sb="7" eb="9">
      <t>ガイシュツ</t>
    </rPh>
    <phoneticPr fontId="1"/>
  </si>
  <si>
    <t>昨年と比べて外出の回数が減っていますか</t>
    <rPh sb="0" eb="2">
      <t>サクネン</t>
    </rPh>
    <rPh sb="3" eb="4">
      <t>クラ</t>
    </rPh>
    <rPh sb="6" eb="8">
      <t>ガイシュツ</t>
    </rPh>
    <rPh sb="9" eb="11">
      <t>カイスウ</t>
    </rPh>
    <rPh sb="12" eb="13">
      <t>ヘ</t>
    </rPh>
    <phoneticPr fontId="1"/>
  </si>
  <si>
    <t>自分で電話番号を調べて、電話をかけることをしていますか</t>
    <rPh sb="0" eb="2">
      <t>ジブン</t>
    </rPh>
    <rPh sb="3" eb="5">
      <t>デンワ</t>
    </rPh>
    <rPh sb="5" eb="7">
      <t>バンゴウ</t>
    </rPh>
    <rPh sb="8" eb="9">
      <t>シラ</t>
    </rPh>
    <rPh sb="12" eb="14">
      <t>デンワ</t>
    </rPh>
    <phoneticPr fontId="1"/>
  </si>
  <si>
    <t>今日が何月何日かわからない時がありますか</t>
    <rPh sb="0" eb="2">
      <t>キョウ</t>
    </rPh>
    <rPh sb="3" eb="5">
      <t>ナンガツ</t>
    </rPh>
    <rPh sb="5" eb="7">
      <t>ナンニチ</t>
    </rPh>
    <rPh sb="13" eb="14">
      <t>トキ</t>
    </rPh>
    <phoneticPr fontId="1"/>
  </si>
  <si>
    <t>（ここ２週間）毎日の生活に充実感がない</t>
    <rPh sb="4" eb="6">
      <t>シュウカン</t>
    </rPh>
    <rPh sb="7" eb="9">
      <t>マイニチ</t>
    </rPh>
    <rPh sb="10" eb="12">
      <t>セイカツ</t>
    </rPh>
    <rPh sb="13" eb="16">
      <t>ジュウジツカン</t>
    </rPh>
    <phoneticPr fontId="1"/>
  </si>
  <si>
    <t>（ここ２週間）これまで楽しんでやれていたことが楽しめなくなった</t>
    <rPh sb="4" eb="6">
      <t>シュウカン</t>
    </rPh>
    <rPh sb="11" eb="12">
      <t>タノ</t>
    </rPh>
    <rPh sb="23" eb="24">
      <t>タノ</t>
    </rPh>
    <phoneticPr fontId="1"/>
  </si>
  <si>
    <t>（ここ２週間）以前は楽にできていたことが今ではおっくうに感じられる</t>
    <rPh sb="4" eb="6">
      <t>シュウカン</t>
    </rPh>
    <rPh sb="7" eb="9">
      <t>イゼン</t>
    </rPh>
    <rPh sb="10" eb="11">
      <t>ラク</t>
    </rPh>
    <rPh sb="20" eb="21">
      <t>イマ</t>
    </rPh>
    <rPh sb="28" eb="29">
      <t>カン</t>
    </rPh>
    <phoneticPr fontId="1"/>
  </si>
  <si>
    <t>（ここ２週間）自分が役に立つ人間だと思えない</t>
    <rPh sb="4" eb="6">
      <t>シュウカン</t>
    </rPh>
    <rPh sb="7" eb="9">
      <t>ジブン</t>
    </rPh>
    <rPh sb="10" eb="11">
      <t>ヤク</t>
    </rPh>
    <rPh sb="12" eb="13">
      <t>タ</t>
    </rPh>
    <rPh sb="14" eb="16">
      <t>ニンゲン</t>
    </rPh>
    <rPh sb="18" eb="19">
      <t>オモ</t>
    </rPh>
    <phoneticPr fontId="1"/>
  </si>
  <si>
    <t>（ここ２週間）わけもなく疲れたような感じがする</t>
    <rPh sb="4" eb="6">
      <t>シュウカン</t>
    </rPh>
    <rPh sb="12" eb="13">
      <t>ツカ</t>
    </rPh>
    <rPh sb="18" eb="19">
      <t>カン</t>
    </rPh>
    <phoneticPr fontId="1"/>
  </si>
  <si>
    <t xml:space="preserve">  基本チェックリスト</t>
    <rPh sb="2" eb="4">
      <t>キホン</t>
    </rPh>
    <phoneticPr fontId="1"/>
  </si>
  <si>
    <t>当該基本チェックリストの結果及び内容について、地域包括支援センター及び居宅介護支援事業所等へ提供することに同意します</t>
    <rPh sb="0" eb="2">
      <t>トウガイ</t>
    </rPh>
    <rPh sb="2" eb="4">
      <t>キホン</t>
    </rPh>
    <rPh sb="12" eb="14">
      <t>ケッカ</t>
    </rPh>
    <rPh sb="14" eb="15">
      <t>オヨ</t>
    </rPh>
    <rPh sb="16" eb="18">
      <t>ナイヨウ</t>
    </rPh>
    <rPh sb="23" eb="25">
      <t>チイキ</t>
    </rPh>
    <rPh sb="25" eb="27">
      <t>ホウカツ</t>
    </rPh>
    <rPh sb="27" eb="29">
      <t>シエン</t>
    </rPh>
    <rPh sb="33" eb="34">
      <t>オヨ</t>
    </rPh>
    <rPh sb="35" eb="37">
      <t>キョタク</t>
    </rPh>
    <rPh sb="37" eb="39">
      <t>カイゴ</t>
    </rPh>
    <rPh sb="39" eb="41">
      <t>シエン</t>
    </rPh>
    <rPh sb="41" eb="44">
      <t>ジギョウショ</t>
    </rPh>
    <rPh sb="44" eb="45">
      <t>トウ</t>
    </rPh>
    <rPh sb="46" eb="48">
      <t>テイキョウ</t>
    </rPh>
    <rPh sb="53" eb="55">
      <t>ドウイ</t>
    </rPh>
    <phoneticPr fontId="1"/>
  </si>
  <si>
    <t>椅子に座った状態から何もつかまらずに立ち上がっていますか</t>
    <rPh sb="0" eb="2">
      <t>イス</t>
    </rPh>
    <rPh sb="3" eb="4">
      <t>スワ</t>
    </rPh>
    <rPh sb="6" eb="8">
      <t>ジョウタイ</t>
    </rPh>
    <rPh sb="10" eb="11">
      <t>ナニ</t>
    </rPh>
    <rPh sb="18" eb="19">
      <t>タ</t>
    </rPh>
    <rPh sb="20" eb="21">
      <t>ア</t>
    </rPh>
    <phoneticPr fontId="1"/>
  </si>
  <si>
    <t>希望サービス</t>
    <rPh sb="0" eb="2">
      <t>キボウ</t>
    </rPh>
    <phoneticPr fontId="1"/>
  </si>
  <si>
    <t>BMI(</t>
    <phoneticPr fontId="1"/>
  </si>
  <si>
    <t>）ｃｍ 体重（</t>
    <rPh sb="4" eb="6">
      <t>タイジュウ</t>
    </rPh>
    <phoneticPr fontId="1"/>
  </si>
  <si>
    <t>N0.1～20</t>
    <phoneticPr fontId="1"/>
  </si>
  <si>
    <t>N0.6～10</t>
    <phoneticPr fontId="1"/>
  </si>
  <si>
    <t>N0.11～12</t>
    <phoneticPr fontId="1"/>
  </si>
  <si>
    <t>N0.16</t>
    <phoneticPr fontId="1"/>
  </si>
  <si>
    <t>N0.18～20</t>
    <phoneticPr fontId="1"/>
  </si>
  <si>
    <t>/1</t>
    <phoneticPr fontId="1"/>
  </si>
  <si>
    <t>N0.21～25</t>
    <phoneticPr fontId="1"/>
  </si>
  <si>
    <t>日用品の買い物をしていますか</t>
    <rPh sb="0" eb="3">
      <t>ニチヨウヒン</t>
    </rPh>
    <rPh sb="4" eb="5">
      <t>カ</t>
    </rPh>
    <rPh sb="6" eb="7">
      <t>モノ</t>
    </rPh>
    <phoneticPr fontId="1"/>
  </si>
  <si>
    <t>周りの人から「いつも同じ事を聞く」などの物忘れがあるといわれますか</t>
    <rPh sb="0" eb="1">
      <t>マワ</t>
    </rPh>
    <rPh sb="3" eb="4">
      <t>ヒト</t>
    </rPh>
    <rPh sb="10" eb="11">
      <t>オナ</t>
    </rPh>
    <rPh sb="12" eb="13">
      <t>コト</t>
    </rPh>
    <rPh sb="14" eb="15">
      <t>キ</t>
    </rPh>
    <rPh sb="20" eb="22">
      <t>モノワス</t>
    </rPh>
    <phoneticPr fontId="1"/>
  </si>
  <si>
    <t>)</t>
    <phoneticPr fontId="1"/>
  </si>
  <si>
    <t>N0.13～15</t>
    <phoneticPr fontId="1"/>
  </si>
  <si>
    <t>記入日：　　　 　　年　　　 　月　 　　　日</t>
    <rPh sb="0" eb="2">
      <t>キニュウ</t>
    </rPh>
    <rPh sb="2" eb="3">
      <t>ビ</t>
    </rPh>
    <rPh sb="10" eb="11">
      <t>ネン</t>
    </rPh>
    <rPh sb="16" eb="17">
      <t>ガツ</t>
    </rPh>
    <rPh sb="22" eb="23">
      <t>ヒ</t>
    </rPh>
    <phoneticPr fontId="1"/>
  </si>
  <si>
    <t>　 　　 　　年　　 　 　月　　　  　日</t>
    <rPh sb="7" eb="8">
      <t>ネン</t>
    </rPh>
    <rPh sb="14" eb="15">
      <t>ガツ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</si>
</sst>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3" fillId="0" borderId="15" xfId="0" applyFont="1" applyBorder="1" applyAlignment="1">
      <alignment horizontal="left" vertical="center"/>
    </xf>
    <xf numFmtId="177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2" xfId="0" applyFont="1" applyBorder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L$6" lockText="1" noThreeD="1"/>
</file>

<file path=xl/ctrlProps/ctrlProp10.xml><?xml version="1.0" encoding="utf-8"?>
<formControlPr xmlns="http://schemas.microsoft.com/office/spreadsheetml/2009/9/main" objectType="Radio" firstButton="1" fmlaLink="$L$15" lockText="1" noThreeD="1"/>
</file>

<file path=xl/ctrlProps/ctrlProp11.xml><?xml version="1.0" encoding="utf-8"?>
<formControlPr xmlns="http://schemas.microsoft.com/office/spreadsheetml/2009/9/main" objectType="Radio" firstButton="1" fmlaLink="$L$16" lockText="1" noThreeD="1"/>
</file>

<file path=xl/ctrlProps/ctrlProp12.xml><?xml version="1.0" encoding="utf-8"?>
<formControlPr xmlns="http://schemas.microsoft.com/office/spreadsheetml/2009/9/main" objectType="Radio" firstButton="1" fmlaLink="$L$18" lockText="1" noThreeD="1"/>
</file>

<file path=xl/ctrlProps/ctrlProp13.xml><?xml version="1.0" encoding="utf-8"?>
<formControlPr xmlns="http://schemas.microsoft.com/office/spreadsheetml/2009/9/main" objectType="Radio" firstButton="1" fmlaLink="$L$19" lockText="1" noThreeD="1"/>
</file>

<file path=xl/ctrlProps/ctrlProp14.xml><?xml version="1.0" encoding="utf-8"?>
<formControlPr xmlns="http://schemas.microsoft.com/office/spreadsheetml/2009/9/main" objectType="Radio" firstButton="1" fmlaLink="$L$20" lockText="1" noThreeD="1"/>
</file>

<file path=xl/ctrlProps/ctrlProp15.xml><?xml version="1.0" encoding="utf-8"?>
<formControlPr xmlns="http://schemas.microsoft.com/office/spreadsheetml/2009/9/main" objectType="Radio" firstButton="1" fmlaLink="$L$21" lockText="1" noThreeD="1"/>
</file>

<file path=xl/ctrlProps/ctrlProp16.xml><?xml version="1.0" encoding="utf-8"?>
<formControlPr xmlns="http://schemas.microsoft.com/office/spreadsheetml/2009/9/main" objectType="Radio" firstButton="1" fmlaLink="$L$23" lockText="1" noThreeD="1"/>
</file>

<file path=xl/ctrlProps/ctrlProp17.xml><?xml version="1.0" encoding="utf-8"?>
<formControlPr xmlns="http://schemas.microsoft.com/office/spreadsheetml/2009/9/main" objectType="Radio" firstButton="1" fmlaLink="$L$24" lockText="1" noThreeD="1"/>
</file>

<file path=xl/ctrlProps/ctrlProp18.xml><?xml version="1.0" encoding="utf-8"?>
<formControlPr xmlns="http://schemas.microsoft.com/office/spreadsheetml/2009/9/main" objectType="Radio" firstButton="1" fmlaLink="$L$26" lockText="1" noThreeD="1"/>
</file>

<file path=xl/ctrlProps/ctrlProp19.xml><?xml version="1.0" encoding="utf-8"?>
<formControlPr xmlns="http://schemas.microsoft.com/office/spreadsheetml/2009/9/main" objectType="Radio" firstButton="1" fmlaLink="$L$27" lockText="1" noThreeD="1"/>
</file>

<file path=xl/ctrlProps/ctrlProp2.xml><?xml version="1.0" encoding="utf-8"?>
<formControlPr xmlns="http://schemas.microsoft.com/office/spreadsheetml/2009/9/main" objectType="Radio" firstButton="1" fmlaLink="$L$7" lockText="1" noThreeD="1"/>
</file>

<file path=xl/ctrlProps/ctrlProp20.xml><?xml version="1.0" encoding="utf-8"?>
<formControlPr xmlns="http://schemas.microsoft.com/office/spreadsheetml/2009/9/main" objectType="Radio" firstButton="1" fmlaLink="$L$28" lockText="1" noThreeD="1"/>
</file>

<file path=xl/ctrlProps/ctrlProp21.xml><?xml version="1.0" encoding="utf-8"?>
<formControlPr xmlns="http://schemas.microsoft.com/office/spreadsheetml/2009/9/main" objectType="Radio" firstButton="1" fmlaLink="$L$29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L$8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fmlaLink="$L$22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firstButton="1" fmlaLink="$L$25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$L$9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fmlaLink="$L$30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L$10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L$11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L$12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fmlaLink="$L$13" lockText="1" noThreeD="1"/>
</file>

<file path=xl/ctrlProps/ctrlProp9.xml><?xml version="1.0" encoding="utf-8"?>
<formControlPr xmlns="http://schemas.microsoft.com/office/spreadsheetml/2009/9/main" objectType="Radio" firstButton="1" fmlaLink="$L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10</xdr:row>
      <xdr:rowOff>19050</xdr:rowOff>
    </xdr:from>
    <xdr:to>
      <xdr:col>12</xdr:col>
      <xdr:colOff>171449</xdr:colOff>
      <xdr:row>14</xdr:row>
      <xdr:rowOff>285750</xdr:rowOff>
    </xdr:to>
    <xdr:sp macro="" textlink="">
      <xdr:nvSpPr>
        <xdr:cNvPr id="35" name="右中かっこ 34"/>
        <xdr:cNvSpPr/>
      </xdr:nvSpPr>
      <xdr:spPr>
        <a:xfrm>
          <a:off x="5124449" y="3038475"/>
          <a:ext cx="333375" cy="1524000"/>
        </a:xfrm>
        <a:prstGeom prst="rightBrace">
          <a:avLst>
            <a:gd name="adj1" fmla="val 8333"/>
            <a:gd name="adj2" fmla="val 826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9524</xdr:colOff>
      <xdr:row>15</xdr:row>
      <xdr:rowOff>9525</xdr:rowOff>
    </xdr:from>
    <xdr:to>
      <xdr:col>12</xdr:col>
      <xdr:colOff>171449</xdr:colOff>
      <xdr:row>16</xdr:row>
      <xdr:rowOff>304800</xdr:rowOff>
    </xdr:to>
    <xdr:sp macro="" textlink="">
      <xdr:nvSpPr>
        <xdr:cNvPr id="36" name="右中かっこ 35"/>
        <xdr:cNvSpPr/>
      </xdr:nvSpPr>
      <xdr:spPr>
        <a:xfrm>
          <a:off x="6324599" y="4457700"/>
          <a:ext cx="333375" cy="609600"/>
        </a:xfrm>
        <a:prstGeom prst="rightBrace">
          <a:avLst>
            <a:gd name="adj1" fmla="val 8333"/>
            <a:gd name="adj2" fmla="val 2385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9524</xdr:colOff>
      <xdr:row>17</xdr:row>
      <xdr:rowOff>19050</xdr:rowOff>
    </xdr:from>
    <xdr:to>
      <xdr:col>12</xdr:col>
      <xdr:colOff>171449</xdr:colOff>
      <xdr:row>19</xdr:row>
      <xdr:rowOff>276226</xdr:rowOff>
    </xdr:to>
    <xdr:sp macro="" textlink="">
      <xdr:nvSpPr>
        <xdr:cNvPr id="37" name="右中かっこ 36"/>
        <xdr:cNvSpPr/>
      </xdr:nvSpPr>
      <xdr:spPr>
        <a:xfrm>
          <a:off x="5200649" y="5238750"/>
          <a:ext cx="333375" cy="885826"/>
        </a:xfrm>
        <a:prstGeom prst="rightBrace">
          <a:avLst>
            <a:gd name="adj1" fmla="val 8333"/>
            <a:gd name="adj2" fmla="val 1350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9524</xdr:colOff>
      <xdr:row>20</xdr:row>
      <xdr:rowOff>9524</xdr:rowOff>
    </xdr:from>
    <xdr:to>
      <xdr:col>12</xdr:col>
      <xdr:colOff>171449</xdr:colOff>
      <xdr:row>20</xdr:row>
      <xdr:rowOff>295275</xdr:rowOff>
    </xdr:to>
    <xdr:sp macro="" textlink="">
      <xdr:nvSpPr>
        <xdr:cNvPr id="39" name="右中かっこ 38"/>
        <xdr:cNvSpPr/>
      </xdr:nvSpPr>
      <xdr:spPr>
        <a:xfrm>
          <a:off x="5200649" y="6172199"/>
          <a:ext cx="333375" cy="285751"/>
        </a:xfrm>
        <a:prstGeom prst="rightBrace">
          <a:avLst>
            <a:gd name="adj1" fmla="val 8333"/>
            <a:gd name="adj2" fmla="val 2347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9524</xdr:colOff>
      <xdr:row>22</xdr:row>
      <xdr:rowOff>28574</xdr:rowOff>
    </xdr:from>
    <xdr:to>
      <xdr:col>12</xdr:col>
      <xdr:colOff>171449</xdr:colOff>
      <xdr:row>24</xdr:row>
      <xdr:rowOff>304799</xdr:rowOff>
    </xdr:to>
    <xdr:sp macro="" textlink="">
      <xdr:nvSpPr>
        <xdr:cNvPr id="40" name="右中かっこ 39"/>
        <xdr:cNvSpPr/>
      </xdr:nvSpPr>
      <xdr:spPr>
        <a:xfrm>
          <a:off x="5200649" y="6819899"/>
          <a:ext cx="333375" cy="904875"/>
        </a:xfrm>
        <a:prstGeom prst="rightBrace">
          <a:avLst>
            <a:gd name="adj1" fmla="val 8333"/>
            <a:gd name="adj2" fmla="val 1690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9524</xdr:colOff>
      <xdr:row>25</xdr:row>
      <xdr:rowOff>38099</xdr:rowOff>
    </xdr:from>
    <xdr:to>
      <xdr:col>12</xdr:col>
      <xdr:colOff>171449</xdr:colOff>
      <xdr:row>29</xdr:row>
      <xdr:rowOff>285751</xdr:rowOff>
    </xdr:to>
    <xdr:sp macro="" textlink="">
      <xdr:nvSpPr>
        <xdr:cNvPr id="41" name="右中かっこ 40"/>
        <xdr:cNvSpPr/>
      </xdr:nvSpPr>
      <xdr:spPr>
        <a:xfrm>
          <a:off x="5200649" y="7772399"/>
          <a:ext cx="333375" cy="1504952"/>
        </a:xfrm>
        <a:prstGeom prst="rightBrace">
          <a:avLst>
            <a:gd name="adj1" fmla="val 8333"/>
            <a:gd name="adj2" fmla="val 2916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5</xdr:row>
          <xdr:rowOff>57150</xdr:rowOff>
        </xdr:from>
        <xdr:to>
          <xdr:col>9</xdr:col>
          <xdr:colOff>638175</xdr:colOff>
          <xdr:row>5</xdr:row>
          <xdr:rowOff>266700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6</xdr:row>
          <xdr:rowOff>57150</xdr:rowOff>
        </xdr:from>
        <xdr:to>
          <xdr:col>9</xdr:col>
          <xdr:colOff>638175</xdr:colOff>
          <xdr:row>6</xdr:row>
          <xdr:rowOff>266700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7</xdr:row>
          <xdr:rowOff>47625</xdr:rowOff>
        </xdr:from>
        <xdr:to>
          <xdr:col>9</xdr:col>
          <xdr:colOff>638175</xdr:colOff>
          <xdr:row>7</xdr:row>
          <xdr:rowOff>257175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8</xdr:row>
          <xdr:rowOff>57150</xdr:rowOff>
        </xdr:from>
        <xdr:to>
          <xdr:col>9</xdr:col>
          <xdr:colOff>638175</xdr:colOff>
          <xdr:row>8</xdr:row>
          <xdr:rowOff>266700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9</xdr:row>
          <xdr:rowOff>47625</xdr:rowOff>
        </xdr:from>
        <xdr:to>
          <xdr:col>9</xdr:col>
          <xdr:colOff>638175</xdr:colOff>
          <xdr:row>9</xdr:row>
          <xdr:rowOff>257175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10</xdr:row>
          <xdr:rowOff>66675</xdr:rowOff>
        </xdr:from>
        <xdr:to>
          <xdr:col>9</xdr:col>
          <xdr:colOff>638175</xdr:colOff>
          <xdr:row>10</xdr:row>
          <xdr:rowOff>276225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11</xdr:row>
          <xdr:rowOff>57150</xdr:rowOff>
        </xdr:from>
        <xdr:to>
          <xdr:col>9</xdr:col>
          <xdr:colOff>638175</xdr:colOff>
          <xdr:row>11</xdr:row>
          <xdr:rowOff>266700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12</xdr:row>
          <xdr:rowOff>47625</xdr:rowOff>
        </xdr:from>
        <xdr:to>
          <xdr:col>9</xdr:col>
          <xdr:colOff>638175</xdr:colOff>
          <xdr:row>12</xdr:row>
          <xdr:rowOff>257175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13</xdr:row>
          <xdr:rowOff>57150</xdr:rowOff>
        </xdr:from>
        <xdr:to>
          <xdr:col>9</xdr:col>
          <xdr:colOff>638175</xdr:colOff>
          <xdr:row>13</xdr:row>
          <xdr:rowOff>266700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14</xdr:row>
          <xdr:rowOff>47625</xdr:rowOff>
        </xdr:from>
        <xdr:to>
          <xdr:col>9</xdr:col>
          <xdr:colOff>638175</xdr:colOff>
          <xdr:row>14</xdr:row>
          <xdr:rowOff>257175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15</xdr:row>
          <xdr:rowOff>57150</xdr:rowOff>
        </xdr:from>
        <xdr:to>
          <xdr:col>9</xdr:col>
          <xdr:colOff>638175</xdr:colOff>
          <xdr:row>15</xdr:row>
          <xdr:rowOff>266700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17</xdr:row>
          <xdr:rowOff>57150</xdr:rowOff>
        </xdr:from>
        <xdr:to>
          <xdr:col>9</xdr:col>
          <xdr:colOff>638175</xdr:colOff>
          <xdr:row>17</xdr:row>
          <xdr:rowOff>266700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18</xdr:row>
          <xdr:rowOff>47625</xdr:rowOff>
        </xdr:from>
        <xdr:to>
          <xdr:col>9</xdr:col>
          <xdr:colOff>638175</xdr:colOff>
          <xdr:row>18</xdr:row>
          <xdr:rowOff>257175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19</xdr:row>
          <xdr:rowOff>47625</xdr:rowOff>
        </xdr:from>
        <xdr:to>
          <xdr:col>9</xdr:col>
          <xdr:colOff>638175</xdr:colOff>
          <xdr:row>19</xdr:row>
          <xdr:rowOff>257175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20</xdr:row>
          <xdr:rowOff>57150</xdr:rowOff>
        </xdr:from>
        <xdr:to>
          <xdr:col>9</xdr:col>
          <xdr:colOff>638175</xdr:colOff>
          <xdr:row>20</xdr:row>
          <xdr:rowOff>266700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22</xdr:row>
          <xdr:rowOff>57150</xdr:rowOff>
        </xdr:from>
        <xdr:to>
          <xdr:col>9</xdr:col>
          <xdr:colOff>638175</xdr:colOff>
          <xdr:row>22</xdr:row>
          <xdr:rowOff>266700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23</xdr:row>
          <xdr:rowOff>57150</xdr:rowOff>
        </xdr:from>
        <xdr:to>
          <xdr:col>9</xdr:col>
          <xdr:colOff>638175</xdr:colOff>
          <xdr:row>23</xdr:row>
          <xdr:rowOff>266700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25</xdr:row>
          <xdr:rowOff>57150</xdr:rowOff>
        </xdr:from>
        <xdr:to>
          <xdr:col>9</xdr:col>
          <xdr:colOff>628650</xdr:colOff>
          <xdr:row>25</xdr:row>
          <xdr:rowOff>266700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26</xdr:row>
          <xdr:rowOff>66675</xdr:rowOff>
        </xdr:from>
        <xdr:to>
          <xdr:col>9</xdr:col>
          <xdr:colOff>638175</xdr:colOff>
          <xdr:row>26</xdr:row>
          <xdr:rowOff>276225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27</xdr:row>
          <xdr:rowOff>66675</xdr:rowOff>
        </xdr:from>
        <xdr:to>
          <xdr:col>9</xdr:col>
          <xdr:colOff>638175</xdr:colOff>
          <xdr:row>27</xdr:row>
          <xdr:rowOff>276225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28</xdr:row>
          <xdr:rowOff>47625</xdr:rowOff>
        </xdr:from>
        <xdr:to>
          <xdr:col>9</xdr:col>
          <xdr:colOff>638175</xdr:colOff>
          <xdr:row>28</xdr:row>
          <xdr:rowOff>257175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57150</xdr:rowOff>
        </xdr:from>
        <xdr:to>
          <xdr:col>11</xdr:col>
          <xdr:colOff>9525</xdr:colOff>
          <xdr:row>5</xdr:row>
          <xdr:rowOff>266700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7</xdr:row>
          <xdr:rowOff>47625</xdr:rowOff>
        </xdr:from>
        <xdr:to>
          <xdr:col>11</xdr:col>
          <xdr:colOff>0</xdr:colOff>
          <xdr:row>7</xdr:row>
          <xdr:rowOff>257175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57150</xdr:rowOff>
        </xdr:from>
        <xdr:to>
          <xdr:col>11</xdr:col>
          <xdr:colOff>9525</xdr:colOff>
          <xdr:row>8</xdr:row>
          <xdr:rowOff>266700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47625</xdr:rowOff>
        </xdr:from>
        <xdr:to>
          <xdr:col>11</xdr:col>
          <xdr:colOff>9525</xdr:colOff>
          <xdr:row>9</xdr:row>
          <xdr:rowOff>257175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66675</xdr:rowOff>
        </xdr:from>
        <xdr:to>
          <xdr:col>11</xdr:col>
          <xdr:colOff>9525</xdr:colOff>
          <xdr:row>10</xdr:row>
          <xdr:rowOff>276225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57150</xdr:rowOff>
        </xdr:from>
        <xdr:to>
          <xdr:col>11</xdr:col>
          <xdr:colOff>9525</xdr:colOff>
          <xdr:row>13</xdr:row>
          <xdr:rowOff>266700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57150</xdr:rowOff>
        </xdr:from>
        <xdr:to>
          <xdr:col>11</xdr:col>
          <xdr:colOff>9525</xdr:colOff>
          <xdr:row>15</xdr:row>
          <xdr:rowOff>266700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57150</xdr:rowOff>
        </xdr:from>
        <xdr:to>
          <xdr:col>11</xdr:col>
          <xdr:colOff>9525</xdr:colOff>
          <xdr:row>17</xdr:row>
          <xdr:rowOff>266700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47625</xdr:rowOff>
        </xdr:from>
        <xdr:to>
          <xdr:col>11</xdr:col>
          <xdr:colOff>9525</xdr:colOff>
          <xdr:row>18</xdr:row>
          <xdr:rowOff>257175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47625</xdr:rowOff>
        </xdr:from>
        <xdr:to>
          <xdr:col>11</xdr:col>
          <xdr:colOff>9525</xdr:colOff>
          <xdr:row>19</xdr:row>
          <xdr:rowOff>257175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57150</xdr:rowOff>
        </xdr:from>
        <xdr:to>
          <xdr:col>11</xdr:col>
          <xdr:colOff>9525</xdr:colOff>
          <xdr:row>20</xdr:row>
          <xdr:rowOff>266700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21</xdr:row>
          <xdr:rowOff>47625</xdr:rowOff>
        </xdr:from>
        <xdr:to>
          <xdr:col>9</xdr:col>
          <xdr:colOff>638175</xdr:colOff>
          <xdr:row>21</xdr:row>
          <xdr:rowOff>257175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57150</xdr:rowOff>
        </xdr:from>
        <xdr:to>
          <xdr:col>11</xdr:col>
          <xdr:colOff>9525</xdr:colOff>
          <xdr:row>22</xdr:row>
          <xdr:rowOff>266700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57150</xdr:rowOff>
        </xdr:from>
        <xdr:to>
          <xdr:col>11</xdr:col>
          <xdr:colOff>9525</xdr:colOff>
          <xdr:row>23</xdr:row>
          <xdr:rowOff>266700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24</xdr:row>
          <xdr:rowOff>47625</xdr:rowOff>
        </xdr:from>
        <xdr:to>
          <xdr:col>9</xdr:col>
          <xdr:colOff>638175</xdr:colOff>
          <xdr:row>24</xdr:row>
          <xdr:rowOff>257175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57150</xdr:rowOff>
        </xdr:from>
        <xdr:to>
          <xdr:col>11</xdr:col>
          <xdr:colOff>9525</xdr:colOff>
          <xdr:row>25</xdr:row>
          <xdr:rowOff>266700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66675</xdr:rowOff>
        </xdr:from>
        <xdr:to>
          <xdr:col>11</xdr:col>
          <xdr:colOff>9525</xdr:colOff>
          <xdr:row>26</xdr:row>
          <xdr:rowOff>276225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66675</xdr:rowOff>
        </xdr:from>
        <xdr:to>
          <xdr:col>11</xdr:col>
          <xdr:colOff>9525</xdr:colOff>
          <xdr:row>27</xdr:row>
          <xdr:rowOff>276225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47625</xdr:rowOff>
        </xdr:from>
        <xdr:to>
          <xdr:col>11</xdr:col>
          <xdr:colOff>9525</xdr:colOff>
          <xdr:row>28</xdr:row>
          <xdr:rowOff>257175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29</xdr:row>
          <xdr:rowOff>57150</xdr:rowOff>
        </xdr:from>
        <xdr:to>
          <xdr:col>9</xdr:col>
          <xdr:colOff>638175</xdr:colOff>
          <xdr:row>29</xdr:row>
          <xdr:rowOff>266700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5</xdr:row>
          <xdr:rowOff>0</xdr:rowOff>
        </xdr:from>
        <xdr:to>
          <xdr:col>13</xdr:col>
          <xdr:colOff>57150</xdr:colOff>
          <xdr:row>6</xdr:row>
          <xdr:rowOff>0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6</xdr:row>
          <xdr:rowOff>0</xdr:rowOff>
        </xdr:from>
        <xdr:to>
          <xdr:col>13</xdr:col>
          <xdr:colOff>57150</xdr:colOff>
          <xdr:row>7</xdr:row>
          <xdr:rowOff>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7</xdr:row>
          <xdr:rowOff>0</xdr:rowOff>
        </xdr:from>
        <xdr:to>
          <xdr:col>13</xdr:col>
          <xdr:colOff>57150</xdr:colOff>
          <xdr:row>8</xdr:row>
          <xdr:rowOff>0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8</xdr:row>
          <xdr:rowOff>0</xdr:rowOff>
        </xdr:from>
        <xdr:to>
          <xdr:col>13</xdr:col>
          <xdr:colOff>57150</xdr:colOff>
          <xdr:row>9</xdr:row>
          <xdr:rowOff>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9</xdr:row>
          <xdr:rowOff>0</xdr:rowOff>
        </xdr:from>
        <xdr:to>
          <xdr:col>13</xdr:col>
          <xdr:colOff>57150</xdr:colOff>
          <xdr:row>10</xdr:row>
          <xdr:rowOff>0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</xdr:row>
          <xdr:rowOff>0</xdr:rowOff>
        </xdr:from>
        <xdr:to>
          <xdr:col>13</xdr:col>
          <xdr:colOff>57150</xdr:colOff>
          <xdr:row>11</xdr:row>
          <xdr:rowOff>0</xdr:rowOff>
        </xdr:to>
        <xdr:sp macro="" textlink="">
          <xdr:nvSpPr>
            <xdr:cNvPr id="1114" name="Group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</xdr:row>
          <xdr:rowOff>9525</xdr:rowOff>
        </xdr:from>
        <xdr:to>
          <xdr:col>13</xdr:col>
          <xdr:colOff>57150</xdr:colOff>
          <xdr:row>12</xdr:row>
          <xdr:rowOff>9525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12</xdr:row>
          <xdr:rowOff>0</xdr:rowOff>
        </xdr:from>
        <xdr:to>
          <xdr:col>13</xdr:col>
          <xdr:colOff>57150</xdr:colOff>
          <xdr:row>13</xdr:row>
          <xdr:rowOff>0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13</xdr:row>
          <xdr:rowOff>0</xdr:rowOff>
        </xdr:from>
        <xdr:to>
          <xdr:col>13</xdr:col>
          <xdr:colOff>57150</xdr:colOff>
          <xdr:row>14</xdr:row>
          <xdr:rowOff>0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14</xdr:row>
          <xdr:rowOff>0</xdr:rowOff>
        </xdr:from>
        <xdr:to>
          <xdr:col>13</xdr:col>
          <xdr:colOff>57150</xdr:colOff>
          <xdr:row>15</xdr:row>
          <xdr:rowOff>0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15</xdr:row>
          <xdr:rowOff>0</xdr:rowOff>
        </xdr:from>
        <xdr:to>
          <xdr:col>13</xdr:col>
          <xdr:colOff>57150</xdr:colOff>
          <xdr:row>16</xdr:row>
          <xdr:rowOff>0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17</xdr:row>
          <xdr:rowOff>19050</xdr:rowOff>
        </xdr:from>
        <xdr:to>
          <xdr:col>13</xdr:col>
          <xdr:colOff>57150</xdr:colOff>
          <xdr:row>18</xdr:row>
          <xdr:rowOff>19050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17</xdr:row>
          <xdr:rowOff>304800</xdr:rowOff>
        </xdr:from>
        <xdr:to>
          <xdr:col>13</xdr:col>
          <xdr:colOff>57150</xdr:colOff>
          <xdr:row>18</xdr:row>
          <xdr:rowOff>304800</xdr:rowOff>
        </xdr:to>
        <xdr:sp macro="" textlink="">
          <xdr:nvSpPr>
            <xdr:cNvPr id="1122" name="Group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18</xdr:row>
          <xdr:rowOff>304800</xdr:rowOff>
        </xdr:from>
        <xdr:to>
          <xdr:col>13</xdr:col>
          <xdr:colOff>57150</xdr:colOff>
          <xdr:row>19</xdr:row>
          <xdr:rowOff>304800</xdr:rowOff>
        </xdr:to>
        <xdr:sp macro="" textlink="">
          <xdr:nvSpPr>
            <xdr:cNvPr id="1123" name="Group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20</xdr:row>
          <xdr:rowOff>19050</xdr:rowOff>
        </xdr:from>
        <xdr:to>
          <xdr:col>13</xdr:col>
          <xdr:colOff>57150</xdr:colOff>
          <xdr:row>21</xdr:row>
          <xdr:rowOff>19050</xdr:rowOff>
        </xdr:to>
        <xdr:sp macro="" textlink="">
          <xdr:nvSpPr>
            <xdr:cNvPr id="1124" name="Group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21</xdr:row>
          <xdr:rowOff>9525</xdr:rowOff>
        </xdr:from>
        <xdr:to>
          <xdr:col>13</xdr:col>
          <xdr:colOff>57150</xdr:colOff>
          <xdr:row>22</xdr:row>
          <xdr:rowOff>9525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22</xdr:row>
          <xdr:rowOff>19050</xdr:rowOff>
        </xdr:from>
        <xdr:to>
          <xdr:col>13</xdr:col>
          <xdr:colOff>57150</xdr:colOff>
          <xdr:row>23</xdr:row>
          <xdr:rowOff>19050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22</xdr:row>
          <xdr:rowOff>304800</xdr:rowOff>
        </xdr:from>
        <xdr:to>
          <xdr:col>13</xdr:col>
          <xdr:colOff>57150</xdr:colOff>
          <xdr:row>23</xdr:row>
          <xdr:rowOff>304800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24</xdr:row>
          <xdr:rowOff>0</xdr:rowOff>
        </xdr:from>
        <xdr:to>
          <xdr:col>13</xdr:col>
          <xdr:colOff>57150</xdr:colOff>
          <xdr:row>25</xdr:row>
          <xdr:rowOff>0</xdr:rowOff>
        </xdr:to>
        <xdr:sp macro="" textlink="">
          <xdr:nvSpPr>
            <xdr:cNvPr id="1128" name="Group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25</xdr:row>
          <xdr:rowOff>9525</xdr:rowOff>
        </xdr:from>
        <xdr:to>
          <xdr:col>13</xdr:col>
          <xdr:colOff>57150</xdr:colOff>
          <xdr:row>26</xdr:row>
          <xdr:rowOff>9525</xdr:rowOff>
        </xdr:to>
        <xdr:sp macro="" textlink="">
          <xdr:nvSpPr>
            <xdr:cNvPr id="1129" name="Group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26</xdr:row>
          <xdr:rowOff>9525</xdr:rowOff>
        </xdr:from>
        <xdr:to>
          <xdr:col>13</xdr:col>
          <xdr:colOff>57150</xdr:colOff>
          <xdr:row>27</xdr:row>
          <xdr:rowOff>9525</xdr:rowOff>
        </xdr:to>
        <xdr:sp macro="" textlink="">
          <xdr:nvSpPr>
            <xdr:cNvPr id="1130" name="Group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27</xdr:row>
          <xdr:rowOff>19050</xdr:rowOff>
        </xdr:from>
        <xdr:to>
          <xdr:col>13</xdr:col>
          <xdr:colOff>57150</xdr:colOff>
          <xdr:row>28</xdr:row>
          <xdr:rowOff>19050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27</xdr:row>
          <xdr:rowOff>304800</xdr:rowOff>
        </xdr:from>
        <xdr:to>
          <xdr:col>13</xdr:col>
          <xdr:colOff>57150</xdr:colOff>
          <xdr:row>28</xdr:row>
          <xdr:rowOff>304800</xdr:rowOff>
        </xdr:to>
        <xdr:sp macro="" textlink="">
          <xdr:nvSpPr>
            <xdr:cNvPr id="1132" name="Group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29</xdr:row>
          <xdr:rowOff>9525</xdr:rowOff>
        </xdr:from>
        <xdr:to>
          <xdr:col>13</xdr:col>
          <xdr:colOff>57150</xdr:colOff>
          <xdr:row>30</xdr:row>
          <xdr:rowOff>9525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47625</xdr:rowOff>
        </xdr:from>
        <xdr:to>
          <xdr:col>10</xdr:col>
          <xdr:colOff>590550</xdr:colOff>
          <xdr:row>21</xdr:row>
          <xdr:rowOff>257175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47625</xdr:rowOff>
        </xdr:from>
        <xdr:to>
          <xdr:col>11</xdr:col>
          <xdr:colOff>9525</xdr:colOff>
          <xdr:row>6</xdr:row>
          <xdr:rowOff>257175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47625</xdr:rowOff>
        </xdr:from>
        <xdr:to>
          <xdr:col>11</xdr:col>
          <xdr:colOff>9525</xdr:colOff>
          <xdr:row>11</xdr:row>
          <xdr:rowOff>257175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47625</xdr:rowOff>
        </xdr:from>
        <xdr:to>
          <xdr:col>11</xdr:col>
          <xdr:colOff>9525</xdr:colOff>
          <xdr:row>12</xdr:row>
          <xdr:rowOff>257175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57150</xdr:rowOff>
        </xdr:from>
        <xdr:to>
          <xdr:col>11</xdr:col>
          <xdr:colOff>9525</xdr:colOff>
          <xdr:row>14</xdr:row>
          <xdr:rowOff>266700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47625</xdr:rowOff>
        </xdr:from>
        <xdr:to>
          <xdr:col>11</xdr:col>
          <xdr:colOff>9525</xdr:colOff>
          <xdr:row>24</xdr:row>
          <xdr:rowOff>257175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57150</xdr:rowOff>
        </xdr:from>
        <xdr:to>
          <xdr:col>11</xdr:col>
          <xdr:colOff>19050</xdr:colOff>
          <xdr:row>29</xdr:row>
          <xdr:rowOff>266700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workbookViewId="0">
      <selection activeCell="A32" sqref="A32"/>
    </sheetView>
  </sheetViews>
  <sheetFormatPr defaultRowHeight="13.5" x14ac:dyDescent="0.15"/>
  <cols>
    <col min="1" max="1" width="3.5" customWidth="1"/>
    <col min="2" max="2" width="5.375" customWidth="1"/>
    <col min="3" max="3" width="6.75" customWidth="1"/>
    <col min="4" max="4" width="10.375" customWidth="1"/>
    <col min="5" max="5" width="5.625" customWidth="1"/>
    <col min="6" max="6" width="4.5" customWidth="1"/>
    <col min="7" max="7" width="13.375" customWidth="1"/>
    <col min="8" max="8" width="7.375" customWidth="1"/>
    <col min="9" max="9" width="7.125" customWidth="1"/>
    <col min="10" max="10" width="8.5" customWidth="1"/>
    <col min="11" max="11" width="8.375" customWidth="1"/>
    <col min="12" max="13" width="1.125" style="24" customWidth="1"/>
    <col min="14" max="14" width="3.5" customWidth="1"/>
    <col min="15" max="15" width="5" customWidth="1"/>
    <col min="16" max="16" width="6" customWidth="1"/>
  </cols>
  <sheetData>
    <row r="1" spans="1:15" ht="24.95" customHeight="1" x14ac:dyDescent="0.15">
      <c r="A1" s="2" t="s">
        <v>31</v>
      </c>
      <c r="B1" s="1"/>
      <c r="C1" s="1"/>
      <c r="D1" s="1"/>
      <c r="H1" s="47" t="s">
        <v>48</v>
      </c>
      <c r="I1" s="47"/>
      <c r="J1" s="47"/>
      <c r="K1" s="47"/>
      <c r="L1" s="47"/>
      <c r="M1" s="47"/>
      <c r="N1" s="47"/>
      <c r="O1" s="47"/>
    </row>
    <row r="2" spans="1:15" ht="13.5" customHeight="1" x14ac:dyDescent="0.15"/>
    <row r="3" spans="1:15" ht="24.95" customHeight="1" x14ac:dyDescent="0.15">
      <c r="A3" s="67" t="s">
        <v>0</v>
      </c>
      <c r="B3" s="70"/>
      <c r="C3" s="58"/>
      <c r="D3" s="59"/>
      <c r="E3" s="67" t="s">
        <v>2</v>
      </c>
      <c r="F3" s="68"/>
      <c r="G3" s="58"/>
      <c r="H3" s="59"/>
      <c r="I3" s="67" t="s">
        <v>3</v>
      </c>
      <c r="J3" s="70"/>
      <c r="K3" s="58"/>
      <c r="L3" s="66"/>
      <c r="M3" s="66"/>
      <c r="N3" s="66"/>
      <c r="O3" s="59"/>
    </row>
    <row r="4" spans="1:15" ht="24.95" customHeight="1" x14ac:dyDescent="0.15">
      <c r="A4" s="67" t="s">
        <v>1</v>
      </c>
      <c r="B4" s="70"/>
      <c r="C4" s="60"/>
      <c r="D4" s="61"/>
      <c r="E4" s="61"/>
      <c r="F4" s="61"/>
      <c r="G4" s="61"/>
      <c r="H4" s="62"/>
      <c r="I4" s="52" t="s">
        <v>34</v>
      </c>
      <c r="J4" s="53"/>
      <c r="K4" s="63"/>
      <c r="L4" s="64"/>
      <c r="M4" s="64"/>
      <c r="N4" s="64"/>
      <c r="O4" s="65"/>
    </row>
    <row r="5" spans="1:15" ht="15" customHeight="1" x14ac:dyDescent="0.15">
      <c r="N5" s="69"/>
      <c r="O5" s="69"/>
    </row>
    <row r="6" spans="1:15" ht="24.95" customHeight="1" x14ac:dyDescent="0.15">
      <c r="A6" s="30">
        <v>1</v>
      </c>
      <c r="B6" s="50" t="s">
        <v>11</v>
      </c>
      <c r="C6" s="50"/>
      <c r="D6" s="50"/>
      <c r="E6" s="50"/>
      <c r="F6" s="50"/>
      <c r="G6" s="50"/>
      <c r="H6" s="50"/>
      <c r="I6" s="50"/>
      <c r="J6" s="35"/>
      <c r="K6" s="35"/>
      <c r="L6" s="42">
        <v>0</v>
      </c>
      <c r="M6" s="27">
        <f>IF(L6=2,1,0)</f>
        <v>0</v>
      </c>
      <c r="N6" s="13"/>
      <c r="O6" s="13"/>
    </row>
    <row r="7" spans="1:15" ht="24.95" customHeight="1" x14ac:dyDescent="0.15">
      <c r="A7" s="30">
        <f>A6+1</f>
        <v>2</v>
      </c>
      <c r="B7" s="50" t="s">
        <v>44</v>
      </c>
      <c r="C7" s="50"/>
      <c r="D7" s="50"/>
      <c r="E7" s="50"/>
      <c r="F7" s="50"/>
      <c r="G7" s="50"/>
      <c r="H7" s="50"/>
      <c r="I7" s="50"/>
      <c r="J7" s="35"/>
      <c r="K7" s="35"/>
      <c r="L7" s="42">
        <v>0</v>
      </c>
      <c r="M7" s="27">
        <f t="shared" ref="M7:M13" si="0">IF(L7=2,1,0)</f>
        <v>0</v>
      </c>
      <c r="N7" s="3"/>
      <c r="O7" s="3"/>
    </row>
    <row r="8" spans="1:15" ht="24.95" customHeight="1" x14ac:dyDescent="0.15">
      <c r="A8" s="30">
        <f t="shared" ref="A8:A30" si="1">A7+1</f>
        <v>3</v>
      </c>
      <c r="B8" s="50" t="s">
        <v>10</v>
      </c>
      <c r="C8" s="50"/>
      <c r="D8" s="50"/>
      <c r="E8" s="50"/>
      <c r="F8" s="50"/>
      <c r="G8" s="50"/>
      <c r="H8" s="50"/>
      <c r="I8" s="50"/>
      <c r="J8" s="35"/>
      <c r="K8" s="35"/>
      <c r="L8" s="42">
        <v>0</v>
      </c>
      <c r="M8" s="27">
        <f t="shared" si="0"/>
        <v>0</v>
      </c>
      <c r="N8" s="3"/>
      <c r="O8" s="3"/>
    </row>
    <row r="9" spans="1:15" ht="24.95" customHeight="1" x14ac:dyDescent="0.15">
      <c r="A9" s="30">
        <f t="shared" si="1"/>
        <v>4</v>
      </c>
      <c r="B9" s="50" t="s">
        <v>12</v>
      </c>
      <c r="C9" s="50"/>
      <c r="D9" s="50"/>
      <c r="E9" s="50"/>
      <c r="F9" s="50"/>
      <c r="G9" s="50"/>
      <c r="H9" s="50"/>
      <c r="I9" s="50"/>
      <c r="J9" s="35"/>
      <c r="K9" s="35"/>
      <c r="L9" s="42">
        <v>0</v>
      </c>
      <c r="M9" s="27">
        <f t="shared" si="0"/>
        <v>0</v>
      </c>
      <c r="N9" s="3"/>
      <c r="O9" s="3"/>
    </row>
    <row r="10" spans="1:15" ht="24.95" customHeight="1" thickBot="1" x14ac:dyDescent="0.25">
      <c r="A10" s="31">
        <f t="shared" si="1"/>
        <v>5</v>
      </c>
      <c r="B10" s="56" t="s">
        <v>13</v>
      </c>
      <c r="C10" s="56"/>
      <c r="D10" s="56"/>
      <c r="E10" s="56"/>
      <c r="F10" s="56"/>
      <c r="G10" s="56"/>
      <c r="H10" s="56"/>
      <c r="I10" s="56"/>
      <c r="J10" s="36"/>
      <c r="K10" s="36"/>
      <c r="L10" s="42">
        <v>0</v>
      </c>
      <c r="M10" s="27">
        <f t="shared" si="0"/>
        <v>0</v>
      </c>
      <c r="N10" s="18" t="s">
        <v>38</v>
      </c>
      <c r="O10" s="19"/>
    </row>
    <row r="11" spans="1:15" ht="24.95" customHeight="1" thickTop="1" x14ac:dyDescent="0.15">
      <c r="A11" s="32">
        <f t="shared" si="1"/>
        <v>6</v>
      </c>
      <c r="B11" s="55" t="s">
        <v>14</v>
      </c>
      <c r="C11" s="55"/>
      <c r="D11" s="55"/>
      <c r="E11" s="55"/>
      <c r="F11" s="55"/>
      <c r="G11" s="55"/>
      <c r="H11" s="55"/>
      <c r="I11" s="55"/>
      <c r="J11" s="37"/>
      <c r="K11" s="37"/>
      <c r="L11" s="42">
        <v>0</v>
      </c>
      <c r="M11" s="27">
        <f t="shared" si="0"/>
        <v>0</v>
      </c>
      <c r="N11" s="14">
        <f>SUM(M11:M15)</f>
        <v>0</v>
      </c>
      <c r="O11" s="15" t="s">
        <v>6</v>
      </c>
    </row>
    <row r="12" spans="1:15" ht="24.95" customHeight="1" x14ac:dyDescent="0.15">
      <c r="A12" s="30">
        <f t="shared" si="1"/>
        <v>7</v>
      </c>
      <c r="B12" s="50" t="s">
        <v>33</v>
      </c>
      <c r="C12" s="50"/>
      <c r="D12" s="50"/>
      <c r="E12" s="50"/>
      <c r="F12" s="50"/>
      <c r="G12" s="50"/>
      <c r="H12" s="50"/>
      <c r="I12" s="50"/>
      <c r="J12" s="35"/>
      <c r="K12" s="35"/>
      <c r="L12" s="42">
        <v>0</v>
      </c>
      <c r="M12" s="27">
        <f t="shared" si="0"/>
        <v>0</v>
      </c>
      <c r="N12" s="3"/>
      <c r="O12" s="3"/>
    </row>
    <row r="13" spans="1:15" ht="24.95" customHeight="1" x14ac:dyDescent="0.15">
      <c r="A13" s="30">
        <f t="shared" si="1"/>
        <v>8</v>
      </c>
      <c r="B13" s="50" t="s">
        <v>19</v>
      </c>
      <c r="C13" s="50"/>
      <c r="D13" s="50"/>
      <c r="E13" s="50"/>
      <c r="F13" s="50"/>
      <c r="G13" s="50"/>
      <c r="H13" s="50"/>
      <c r="I13" s="50"/>
      <c r="J13" s="35"/>
      <c r="K13" s="35"/>
      <c r="L13" s="42">
        <v>0</v>
      </c>
      <c r="M13" s="27">
        <f t="shared" si="0"/>
        <v>0</v>
      </c>
      <c r="N13" s="3"/>
      <c r="O13" s="3"/>
    </row>
    <row r="14" spans="1:15" ht="24.95" customHeight="1" x14ac:dyDescent="0.15">
      <c r="A14" s="30">
        <f t="shared" si="1"/>
        <v>9</v>
      </c>
      <c r="B14" s="50" t="s">
        <v>20</v>
      </c>
      <c r="C14" s="50"/>
      <c r="D14" s="50"/>
      <c r="E14" s="50"/>
      <c r="F14" s="50"/>
      <c r="G14" s="50"/>
      <c r="H14" s="50"/>
      <c r="I14" s="50"/>
      <c r="J14" s="35"/>
      <c r="K14" s="35"/>
      <c r="L14" s="42">
        <v>0</v>
      </c>
      <c r="M14" s="27">
        <f>IF(L14=1,1,0)</f>
        <v>0</v>
      </c>
      <c r="N14" s="3"/>
      <c r="O14" s="3"/>
    </row>
    <row r="15" spans="1:15" ht="24.95" customHeight="1" thickBot="1" x14ac:dyDescent="0.25">
      <c r="A15" s="33">
        <f t="shared" si="1"/>
        <v>10</v>
      </c>
      <c r="B15" s="51" t="s">
        <v>15</v>
      </c>
      <c r="C15" s="51"/>
      <c r="D15" s="51"/>
      <c r="E15" s="51"/>
      <c r="F15" s="51"/>
      <c r="G15" s="51"/>
      <c r="H15" s="51"/>
      <c r="I15" s="51"/>
      <c r="J15" s="38"/>
      <c r="K15" s="38"/>
      <c r="L15" s="42">
        <v>0</v>
      </c>
      <c r="M15" s="27">
        <f>IF(L15=1,1,0)</f>
        <v>0</v>
      </c>
      <c r="N15" s="18" t="s">
        <v>39</v>
      </c>
      <c r="O15" s="19"/>
    </row>
    <row r="16" spans="1:15" ht="24.95" customHeight="1" thickTop="1" x14ac:dyDescent="0.15">
      <c r="A16" s="34">
        <f t="shared" si="1"/>
        <v>11</v>
      </c>
      <c r="B16" s="48" t="s">
        <v>21</v>
      </c>
      <c r="C16" s="48"/>
      <c r="D16" s="48"/>
      <c r="E16" s="48"/>
      <c r="F16" s="48"/>
      <c r="G16" s="48"/>
      <c r="H16" s="49"/>
      <c r="I16" s="48"/>
      <c r="J16" s="39"/>
      <c r="K16" s="39"/>
      <c r="L16" s="42">
        <v>0</v>
      </c>
      <c r="M16" s="27">
        <f t="shared" ref="M16:M20" si="2">IF(L16=1,1,0)</f>
        <v>0</v>
      </c>
      <c r="N16" s="16">
        <f>SUM(M16:M17)</f>
        <v>1</v>
      </c>
      <c r="O16" s="17" t="s">
        <v>7</v>
      </c>
    </row>
    <row r="17" spans="1:16" ht="24.95" customHeight="1" thickBot="1" x14ac:dyDescent="0.25">
      <c r="A17" s="31">
        <f t="shared" si="1"/>
        <v>12</v>
      </c>
      <c r="B17" s="6" t="s">
        <v>4</v>
      </c>
      <c r="C17" s="45"/>
      <c r="D17" s="7" t="s">
        <v>36</v>
      </c>
      <c r="E17" s="45"/>
      <c r="F17" s="7" t="s">
        <v>5</v>
      </c>
      <c r="G17" s="8" t="s">
        <v>35</v>
      </c>
      <c r="H17" s="21">
        <f>IF(C17="",0,E17/C17/C17*10000)</f>
        <v>0</v>
      </c>
      <c r="I17" s="9" t="s">
        <v>46</v>
      </c>
      <c r="J17" s="40"/>
      <c r="K17" s="46"/>
      <c r="L17" s="43"/>
      <c r="M17" s="28">
        <f>IF(H17&lt;18.5,1,0)</f>
        <v>1</v>
      </c>
      <c r="N17" s="18" t="s">
        <v>47</v>
      </c>
      <c r="O17" s="19"/>
    </row>
    <row r="18" spans="1:16" ht="24.95" customHeight="1" thickTop="1" x14ac:dyDescent="0.15">
      <c r="A18" s="32">
        <f t="shared" si="1"/>
        <v>13</v>
      </c>
      <c r="B18" s="55" t="s">
        <v>16</v>
      </c>
      <c r="C18" s="55"/>
      <c r="D18" s="55"/>
      <c r="E18" s="55"/>
      <c r="F18" s="55"/>
      <c r="G18" s="55"/>
      <c r="H18" s="55"/>
      <c r="I18" s="55"/>
      <c r="J18" s="37"/>
      <c r="K18" s="37"/>
      <c r="L18" s="42">
        <v>0</v>
      </c>
      <c r="M18" s="27">
        <f t="shared" si="2"/>
        <v>0</v>
      </c>
      <c r="N18" s="16">
        <f>SUM(M18:M20)</f>
        <v>0</v>
      </c>
      <c r="O18" s="17" t="s">
        <v>8</v>
      </c>
    </row>
    <row r="19" spans="1:16" ht="24.95" customHeight="1" x14ac:dyDescent="0.15">
      <c r="A19" s="30">
        <f t="shared" si="1"/>
        <v>14</v>
      </c>
      <c r="B19" s="50" t="s">
        <v>17</v>
      </c>
      <c r="C19" s="50"/>
      <c r="D19" s="50"/>
      <c r="E19" s="50"/>
      <c r="F19" s="50"/>
      <c r="G19" s="50"/>
      <c r="H19" s="50"/>
      <c r="I19" s="50"/>
      <c r="J19" s="35"/>
      <c r="K19" s="35"/>
      <c r="L19" s="42">
        <v>0</v>
      </c>
      <c r="M19" s="27">
        <f t="shared" si="2"/>
        <v>0</v>
      </c>
      <c r="N19" s="4"/>
      <c r="O19" s="4"/>
    </row>
    <row r="20" spans="1:16" ht="24.95" customHeight="1" thickBot="1" x14ac:dyDescent="0.25">
      <c r="A20" s="33">
        <f t="shared" si="1"/>
        <v>15</v>
      </c>
      <c r="B20" s="51" t="s">
        <v>18</v>
      </c>
      <c r="C20" s="51"/>
      <c r="D20" s="51"/>
      <c r="E20" s="51"/>
      <c r="F20" s="51"/>
      <c r="G20" s="51"/>
      <c r="H20" s="51"/>
      <c r="I20" s="51"/>
      <c r="J20" s="38"/>
      <c r="K20" s="38"/>
      <c r="L20" s="42">
        <v>0</v>
      </c>
      <c r="M20" s="27">
        <f t="shared" si="2"/>
        <v>0</v>
      </c>
      <c r="N20" s="18" t="s">
        <v>40</v>
      </c>
      <c r="O20" s="19"/>
    </row>
    <row r="21" spans="1:16" ht="24.95" customHeight="1" thickTop="1" x14ac:dyDescent="0.15">
      <c r="A21" s="34">
        <f t="shared" si="1"/>
        <v>16</v>
      </c>
      <c r="B21" s="48" t="s">
        <v>22</v>
      </c>
      <c r="C21" s="48"/>
      <c r="D21" s="48"/>
      <c r="E21" s="48"/>
      <c r="F21" s="48"/>
      <c r="G21" s="48"/>
      <c r="H21" s="48"/>
      <c r="I21" s="48"/>
      <c r="J21" s="39"/>
      <c r="K21" s="39"/>
      <c r="L21" s="42">
        <v>0</v>
      </c>
      <c r="M21" s="27">
        <f>IF(L21=2,1,0)</f>
        <v>0</v>
      </c>
      <c r="N21" s="16">
        <f>M21</f>
        <v>0</v>
      </c>
      <c r="O21" s="17" t="s">
        <v>42</v>
      </c>
    </row>
    <row r="22" spans="1:16" ht="24.95" customHeight="1" thickBot="1" x14ac:dyDescent="0.25">
      <c r="A22" s="31">
        <f t="shared" si="1"/>
        <v>17</v>
      </c>
      <c r="B22" s="56" t="s">
        <v>23</v>
      </c>
      <c r="C22" s="56"/>
      <c r="D22" s="56"/>
      <c r="E22" s="56"/>
      <c r="F22" s="56"/>
      <c r="G22" s="56"/>
      <c r="H22" s="56"/>
      <c r="I22" s="56"/>
      <c r="J22" s="36"/>
      <c r="K22" s="36"/>
      <c r="L22" s="42">
        <v>0</v>
      </c>
      <c r="M22" s="27">
        <f>IF(L22=1,1,0)</f>
        <v>0</v>
      </c>
      <c r="N22" s="18" t="s">
        <v>41</v>
      </c>
      <c r="O22" s="19"/>
    </row>
    <row r="23" spans="1:16" ht="24.95" customHeight="1" thickTop="1" x14ac:dyDescent="0.15">
      <c r="A23" s="32">
        <f t="shared" si="1"/>
        <v>18</v>
      </c>
      <c r="B23" s="55" t="s">
        <v>45</v>
      </c>
      <c r="C23" s="55"/>
      <c r="D23" s="55"/>
      <c r="E23" s="55"/>
      <c r="F23" s="55"/>
      <c r="G23" s="55"/>
      <c r="H23" s="55"/>
      <c r="I23" s="55"/>
      <c r="J23" s="37"/>
      <c r="K23" s="37"/>
      <c r="L23" s="42">
        <v>0</v>
      </c>
      <c r="M23" s="27">
        <f>IF(L23=1,1,0)</f>
        <v>0</v>
      </c>
      <c r="N23" s="16">
        <f>SUM(M23:M25)</f>
        <v>0</v>
      </c>
      <c r="O23" s="17" t="s">
        <v>8</v>
      </c>
    </row>
    <row r="24" spans="1:16" ht="24.95" customHeight="1" thickBot="1" x14ac:dyDescent="0.25">
      <c r="A24" s="30">
        <f t="shared" si="1"/>
        <v>19</v>
      </c>
      <c r="B24" s="50" t="s">
        <v>24</v>
      </c>
      <c r="C24" s="50"/>
      <c r="D24" s="50"/>
      <c r="E24" s="50"/>
      <c r="F24" s="50"/>
      <c r="G24" s="50"/>
      <c r="H24" s="50"/>
      <c r="I24" s="50"/>
      <c r="J24" s="35"/>
      <c r="K24" s="35"/>
      <c r="L24" s="42">
        <v>0</v>
      </c>
      <c r="M24" s="27">
        <f>IF(L24=2,1,0)</f>
        <v>0</v>
      </c>
      <c r="N24" s="4"/>
      <c r="O24" s="18" t="s">
        <v>37</v>
      </c>
      <c r="P24" s="19"/>
    </row>
    <row r="25" spans="1:16" ht="24.95" customHeight="1" thickBot="1" x14ac:dyDescent="0.2">
      <c r="A25" s="33">
        <f t="shared" si="1"/>
        <v>20</v>
      </c>
      <c r="B25" s="51" t="s">
        <v>25</v>
      </c>
      <c r="C25" s="51"/>
      <c r="D25" s="51"/>
      <c r="E25" s="51"/>
      <c r="F25" s="51"/>
      <c r="G25" s="51"/>
      <c r="H25" s="51"/>
      <c r="I25" s="51"/>
      <c r="J25" s="38"/>
      <c r="K25" s="38"/>
      <c r="L25" s="44">
        <v>0</v>
      </c>
      <c r="M25" s="29">
        <f>IF(L25=1,1,0)</f>
        <v>0</v>
      </c>
      <c r="N25" s="10"/>
      <c r="O25" s="11">
        <f>SUM(M6:M25)</f>
        <v>1</v>
      </c>
      <c r="P25" s="12" t="s">
        <v>9</v>
      </c>
    </row>
    <row r="26" spans="1:16" ht="24.95" customHeight="1" thickTop="1" x14ac:dyDescent="0.2">
      <c r="A26" s="34">
        <f t="shared" si="1"/>
        <v>21</v>
      </c>
      <c r="B26" s="48" t="s">
        <v>26</v>
      </c>
      <c r="C26" s="48"/>
      <c r="D26" s="48"/>
      <c r="E26" s="48"/>
      <c r="F26" s="48"/>
      <c r="G26" s="48"/>
      <c r="H26" s="48"/>
      <c r="I26" s="48"/>
      <c r="J26" s="39"/>
      <c r="K26" s="39"/>
      <c r="L26" s="42">
        <v>0</v>
      </c>
      <c r="M26" s="27">
        <f t="shared" ref="M26:M30" si="3">IF(L26=1,1,0)</f>
        <v>0</v>
      </c>
      <c r="N26" s="18" t="s">
        <v>43</v>
      </c>
      <c r="O26" s="3"/>
    </row>
    <row r="27" spans="1:16" ht="24.95" customHeight="1" x14ac:dyDescent="0.15">
      <c r="A27" s="30">
        <f t="shared" si="1"/>
        <v>22</v>
      </c>
      <c r="B27" s="50" t="s">
        <v>27</v>
      </c>
      <c r="C27" s="50"/>
      <c r="D27" s="50"/>
      <c r="E27" s="50"/>
      <c r="F27" s="50"/>
      <c r="G27" s="50"/>
      <c r="H27" s="50"/>
      <c r="I27" s="50"/>
      <c r="J27" s="35"/>
      <c r="K27" s="35"/>
      <c r="L27" s="42">
        <v>0</v>
      </c>
      <c r="M27" s="27">
        <f t="shared" si="3"/>
        <v>0</v>
      </c>
      <c r="N27" s="16">
        <f>SUM(M26:M30)</f>
        <v>0</v>
      </c>
      <c r="O27" s="17" t="s">
        <v>6</v>
      </c>
    </row>
    <row r="28" spans="1:16" ht="24.95" customHeight="1" x14ac:dyDescent="0.15">
      <c r="A28" s="30">
        <f t="shared" si="1"/>
        <v>23</v>
      </c>
      <c r="B28" s="50" t="s">
        <v>28</v>
      </c>
      <c r="C28" s="50"/>
      <c r="D28" s="50"/>
      <c r="E28" s="50"/>
      <c r="F28" s="50"/>
      <c r="G28" s="50"/>
      <c r="H28" s="50"/>
      <c r="I28" s="50"/>
      <c r="J28" s="35"/>
      <c r="K28" s="35"/>
      <c r="L28" s="42">
        <v>0</v>
      </c>
      <c r="M28" s="27">
        <f t="shared" si="3"/>
        <v>0</v>
      </c>
      <c r="N28" s="4"/>
      <c r="O28" s="4"/>
    </row>
    <row r="29" spans="1:16" ht="24.95" customHeight="1" x14ac:dyDescent="0.15">
      <c r="A29" s="30">
        <f t="shared" si="1"/>
        <v>24</v>
      </c>
      <c r="B29" s="50" t="s">
        <v>29</v>
      </c>
      <c r="C29" s="50"/>
      <c r="D29" s="50"/>
      <c r="E29" s="50"/>
      <c r="F29" s="50"/>
      <c r="G29" s="50"/>
      <c r="H29" s="50"/>
      <c r="I29" s="50"/>
      <c r="J29" s="35"/>
      <c r="K29" s="35"/>
      <c r="L29" s="42">
        <v>0</v>
      </c>
      <c r="M29" s="27">
        <f t="shared" si="3"/>
        <v>0</v>
      </c>
      <c r="N29" s="4"/>
      <c r="O29" s="4"/>
    </row>
    <row r="30" spans="1:16" ht="24.95" customHeight="1" x14ac:dyDescent="0.15">
      <c r="A30" s="30">
        <f t="shared" si="1"/>
        <v>25</v>
      </c>
      <c r="B30" s="50" t="s">
        <v>30</v>
      </c>
      <c r="C30" s="50"/>
      <c r="D30" s="50"/>
      <c r="E30" s="50"/>
      <c r="F30" s="50"/>
      <c r="G30" s="50"/>
      <c r="H30" s="50"/>
      <c r="I30" s="50"/>
      <c r="J30" s="35"/>
      <c r="K30" s="35"/>
      <c r="L30" s="42">
        <v>0</v>
      </c>
      <c r="M30" s="27">
        <f t="shared" si="3"/>
        <v>0</v>
      </c>
      <c r="N30" s="3"/>
      <c r="O30" s="3"/>
    </row>
    <row r="31" spans="1:16" ht="38.25" customHeight="1" x14ac:dyDescent="0.15">
      <c r="A31" s="57" t="s">
        <v>32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23"/>
    </row>
    <row r="32" spans="1:16" ht="15.75" customHeight="1" x14ac:dyDescent="0.15">
      <c r="A32" s="41" t="s">
        <v>49</v>
      </c>
      <c r="F32" s="5"/>
      <c r="G32" s="5"/>
      <c r="H32" s="5"/>
      <c r="I32" s="5"/>
      <c r="J32" s="22"/>
      <c r="K32" s="22"/>
      <c r="L32" s="25"/>
      <c r="M32" s="25"/>
      <c r="N32" s="5"/>
      <c r="O32" s="5"/>
    </row>
    <row r="33" spans="8:15" ht="21.75" customHeight="1" x14ac:dyDescent="0.15">
      <c r="H33" s="20" t="s">
        <v>0</v>
      </c>
      <c r="I33" s="54"/>
      <c r="J33" s="54"/>
      <c r="K33" s="54"/>
      <c r="L33" s="54"/>
      <c r="M33" s="54"/>
      <c r="N33" s="54"/>
      <c r="O33" s="26"/>
    </row>
  </sheetData>
  <sheetProtection sheet="1" objects="1" scenarios="1" selectLockedCells="1"/>
  <mergeCells count="38">
    <mergeCell ref="A31:N31"/>
    <mergeCell ref="G3:H3"/>
    <mergeCell ref="C4:H4"/>
    <mergeCell ref="C3:D3"/>
    <mergeCell ref="K4:O4"/>
    <mergeCell ref="K3:O3"/>
    <mergeCell ref="E3:F3"/>
    <mergeCell ref="B10:I10"/>
    <mergeCell ref="N5:O5"/>
    <mergeCell ref="B6:I6"/>
    <mergeCell ref="B7:I7"/>
    <mergeCell ref="B8:I8"/>
    <mergeCell ref="B9:I9"/>
    <mergeCell ref="A3:B3"/>
    <mergeCell ref="A4:B4"/>
    <mergeCell ref="I3:J3"/>
    <mergeCell ref="I33:N33"/>
    <mergeCell ref="B26:I26"/>
    <mergeCell ref="B30:I30"/>
    <mergeCell ref="B28:I28"/>
    <mergeCell ref="B11:I11"/>
    <mergeCell ref="B27:I27"/>
    <mergeCell ref="B29:I29"/>
    <mergeCell ref="B23:I23"/>
    <mergeCell ref="B12:I12"/>
    <mergeCell ref="B18:I18"/>
    <mergeCell ref="B19:I19"/>
    <mergeCell ref="B20:I20"/>
    <mergeCell ref="B21:I21"/>
    <mergeCell ref="B22:I22"/>
    <mergeCell ref="B13:I13"/>
    <mergeCell ref="B14:I14"/>
    <mergeCell ref="H1:O1"/>
    <mergeCell ref="B16:I16"/>
    <mergeCell ref="B24:I24"/>
    <mergeCell ref="B25:I25"/>
    <mergeCell ref="I4:J4"/>
    <mergeCell ref="B15:I15"/>
  </mergeCells>
  <phoneticPr fontId="1"/>
  <conditionalFormatting sqref="N11:O11">
    <cfRule type="expression" dxfId="6" priority="14">
      <formula>$N$11&gt;2</formula>
    </cfRule>
  </conditionalFormatting>
  <conditionalFormatting sqref="N16:O16">
    <cfRule type="expression" dxfId="5" priority="13">
      <formula>$N$16&gt;1</formula>
    </cfRule>
  </conditionalFormatting>
  <conditionalFormatting sqref="N18:O18">
    <cfRule type="expression" dxfId="4" priority="11">
      <formula>$N$18&gt;1</formula>
    </cfRule>
  </conditionalFormatting>
  <conditionalFormatting sqref="N23:O23">
    <cfRule type="expression" dxfId="3" priority="7">
      <formula>$N$23&gt;0</formula>
    </cfRule>
  </conditionalFormatting>
  <conditionalFormatting sqref="N27:O27">
    <cfRule type="expression" dxfId="2" priority="5">
      <formula>$N$27&gt;1</formula>
    </cfRule>
  </conditionalFormatting>
  <conditionalFormatting sqref="N21:O21">
    <cfRule type="expression" dxfId="1" priority="3">
      <formula>$N$21&gt;0</formula>
    </cfRule>
  </conditionalFormatting>
  <conditionalFormatting sqref="O25:P25">
    <cfRule type="expression" dxfId="0" priority="1">
      <formula>$O$25&gt;9</formula>
    </cfRule>
  </conditionalFormatting>
  <pageMargins left="0.70866141732283472" right="0.31496062992125984" top="0.74803149606299213" bottom="0.55118110236220474" header="0.31496062992125984" footer="0.31496062992125984"/>
  <pageSetup paperSize="9" scale="96" orientation="portrait" r:id="rId1"/>
  <ignoredErrors>
    <ignoredError sqref="M17 M21:M22 M2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Option Button 27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5</xdr:row>
                    <xdr:rowOff>57150</xdr:rowOff>
                  </from>
                  <to>
                    <xdr:col>9</xdr:col>
                    <xdr:colOff>638175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Option Button 28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6</xdr:row>
                    <xdr:rowOff>57150</xdr:rowOff>
                  </from>
                  <to>
                    <xdr:col>9</xdr:col>
                    <xdr:colOff>638175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Option Button 29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7</xdr:row>
                    <xdr:rowOff>47625</xdr:rowOff>
                  </from>
                  <to>
                    <xdr:col>9</xdr:col>
                    <xdr:colOff>638175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Option Button 30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8</xdr:row>
                    <xdr:rowOff>57150</xdr:rowOff>
                  </from>
                  <to>
                    <xdr:col>9</xdr:col>
                    <xdr:colOff>638175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Option Button 31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9</xdr:row>
                    <xdr:rowOff>47625</xdr:rowOff>
                  </from>
                  <to>
                    <xdr:col>9</xdr:col>
                    <xdr:colOff>638175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Option Button 32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10</xdr:row>
                    <xdr:rowOff>66675</xdr:rowOff>
                  </from>
                  <to>
                    <xdr:col>9</xdr:col>
                    <xdr:colOff>638175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Option Button 33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11</xdr:row>
                    <xdr:rowOff>57150</xdr:rowOff>
                  </from>
                  <to>
                    <xdr:col>9</xdr:col>
                    <xdr:colOff>638175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Option Button 34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12</xdr:row>
                    <xdr:rowOff>47625</xdr:rowOff>
                  </from>
                  <to>
                    <xdr:col>9</xdr:col>
                    <xdr:colOff>638175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Option Button 35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13</xdr:row>
                    <xdr:rowOff>57150</xdr:rowOff>
                  </from>
                  <to>
                    <xdr:col>9</xdr:col>
                    <xdr:colOff>638175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Option Button 36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14</xdr:row>
                    <xdr:rowOff>47625</xdr:rowOff>
                  </from>
                  <to>
                    <xdr:col>9</xdr:col>
                    <xdr:colOff>638175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Option Button 37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15</xdr:row>
                    <xdr:rowOff>57150</xdr:rowOff>
                  </from>
                  <to>
                    <xdr:col>9</xdr:col>
                    <xdr:colOff>638175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Option Button 38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17</xdr:row>
                    <xdr:rowOff>57150</xdr:rowOff>
                  </from>
                  <to>
                    <xdr:col>9</xdr:col>
                    <xdr:colOff>638175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Option Button 39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18</xdr:row>
                    <xdr:rowOff>47625</xdr:rowOff>
                  </from>
                  <to>
                    <xdr:col>9</xdr:col>
                    <xdr:colOff>638175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Option Button 40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19</xdr:row>
                    <xdr:rowOff>47625</xdr:rowOff>
                  </from>
                  <to>
                    <xdr:col>9</xdr:col>
                    <xdr:colOff>638175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Option Button 41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20</xdr:row>
                    <xdr:rowOff>57150</xdr:rowOff>
                  </from>
                  <to>
                    <xdr:col>9</xdr:col>
                    <xdr:colOff>638175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Option Button 43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22</xdr:row>
                    <xdr:rowOff>57150</xdr:rowOff>
                  </from>
                  <to>
                    <xdr:col>9</xdr:col>
                    <xdr:colOff>638175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Option Button 44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23</xdr:row>
                    <xdr:rowOff>57150</xdr:rowOff>
                  </from>
                  <to>
                    <xdr:col>9</xdr:col>
                    <xdr:colOff>638175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Option Button 46">
              <controlPr locked="0" defaultSize="0" autoFill="0" autoLine="0" autoPict="0">
                <anchor moveWithCells="1">
                  <from>
                    <xdr:col>8</xdr:col>
                    <xdr:colOff>523875</xdr:colOff>
                    <xdr:row>25</xdr:row>
                    <xdr:rowOff>57150</xdr:rowOff>
                  </from>
                  <to>
                    <xdr:col>9</xdr:col>
                    <xdr:colOff>628650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Option Button 47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26</xdr:row>
                    <xdr:rowOff>66675</xdr:rowOff>
                  </from>
                  <to>
                    <xdr:col>9</xdr:col>
                    <xdr:colOff>638175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Option Button 48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27</xdr:row>
                    <xdr:rowOff>66675</xdr:rowOff>
                  </from>
                  <to>
                    <xdr:col>9</xdr:col>
                    <xdr:colOff>638175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Option Button 49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28</xdr:row>
                    <xdr:rowOff>47625</xdr:rowOff>
                  </from>
                  <to>
                    <xdr:col>9</xdr:col>
                    <xdr:colOff>638175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Option Button 5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57150</xdr:rowOff>
                  </from>
                  <to>
                    <xdr:col>11</xdr:col>
                    <xdr:colOff>9525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6" name="Option Button 53">
              <controlPr locked="0" defaultSize="0" autoFill="0" autoLine="0" autoPict="0">
                <anchor moveWithCells="1">
                  <from>
                    <xdr:col>9</xdr:col>
                    <xdr:colOff>638175</xdr:colOff>
                    <xdr:row>7</xdr:row>
                    <xdr:rowOff>47625</xdr:rowOff>
                  </from>
                  <to>
                    <xdr:col>11</xdr:col>
                    <xdr:colOff>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7" name="Option Button 5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57150</xdr:rowOff>
                  </from>
                  <to>
                    <xdr:col>11</xdr:col>
                    <xdr:colOff>9525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8" name="Option Button 5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47625</xdr:rowOff>
                  </from>
                  <to>
                    <xdr:col>11</xdr:col>
                    <xdr:colOff>9525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9" name="Option Button 56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66675</xdr:rowOff>
                  </from>
                  <to>
                    <xdr:col>11</xdr:col>
                    <xdr:colOff>9525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Option Button 5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57150</xdr:rowOff>
                  </from>
                  <to>
                    <xdr:col>11</xdr:col>
                    <xdr:colOff>9525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1" name="Option Button 6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57150</xdr:rowOff>
                  </from>
                  <to>
                    <xdr:col>11</xdr:col>
                    <xdr:colOff>9525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2" name="Option Button 62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57150</xdr:rowOff>
                  </from>
                  <to>
                    <xdr:col>11</xdr:col>
                    <xdr:colOff>9525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3" name="Option Button 6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47625</xdr:rowOff>
                  </from>
                  <to>
                    <xdr:col>11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4" name="Option Button 6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47625</xdr:rowOff>
                  </from>
                  <to>
                    <xdr:col>11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5" name="Option Button 6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57150</xdr:rowOff>
                  </from>
                  <to>
                    <xdr:col>11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6" name="Option Button 66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21</xdr:row>
                    <xdr:rowOff>47625</xdr:rowOff>
                  </from>
                  <to>
                    <xdr:col>9</xdr:col>
                    <xdr:colOff>638175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7" name="Option Button 6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57150</xdr:rowOff>
                  </from>
                  <to>
                    <xdr:col>11</xdr:col>
                    <xdr:colOff>9525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8" name="Option Button 68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57150</xdr:rowOff>
                  </from>
                  <to>
                    <xdr:col>11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9" name="Option Button 69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24</xdr:row>
                    <xdr:rowOff>47625</xdr:rowOff>
                  </from>
                  <to>
                    <xdr:col>9</xdr:col>
                    <xdr:colOff>638175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0" name="Option Button 70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57150</xdr:rowOff>
                  </from>
                  <to>
                    <xdr:col>11</xdr:col>
                    <xdr:colOff>9525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1" name="Option Button 7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66675</xdr:rowOff>
                  </from>
                  <to>
                    <xdr:col>11</xdr:col>
                    <xdr:colOff>9525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2" name="Option Button 72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66675</xdr:rowOff>
                  </from>
                  <to>
                    <xdr:col>11</xdr:col>
                    <xdr:colOff>9525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3" name="Option Button 7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47625</xdr:rowOff>
                  </from>
                  <to>
                    <xdr:col>11</xdr:col>
                    <xdr:colOff>9525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Option Button 74">
              <controlPr locked="0" defaultSize="0" autoFill="0" autoLine="0" autoPict="0">
                <anchor moveWithCells="1">
                  <from>
                    <xdr:col>8</xdr:col>
                    <xdr:colOff>533400</xdr:colOff>
                    <xdr:row>29</xdr:row>
                    <xdr:rowOff>57150</xdr:rowOff>
                  </from>
                  <to>
                    <xdr:col>9</xdr:col>
                    <xdr:colOff>638175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5" name="Group Box 84">
              <controlPr defaultSize="0" autoFill="0" autoPict="0">
                <anchor moveWithCells="1">
                  <from>
                    <xdr:col>8</xdr:col>
                    <xdr:colOff>504825</xdr:colOff>
                    <xdr:row>5</xdr:row>
                    <xdr:rowOff>0</xdr:rowOff>
                  </from>
                  <to>
                    <xdr:col>13</xdr:col>
                    <xdr:colOff>57150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6" name="Group Box 85">
              <controlPr defaultSize="0" autoFill="0" autoPict="0">
                <anchor moveWithCells="1">
                  <from>
                    <xdr:col>8</xdr:col>
                    <xdr:colOff>504825</xdr:colOff>
                    <xdr:row>6</xdr:row>
                    <xdr:rowOff>0</xdr:rowOff>
                  </from>
                  <to>
                    <xdr:col>13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7" name="Group Box 86">
              <controlPr defaultSize="0" autoFill="0" autoPict="0">
                <anchor moveWithCells="1">
                  <from>
                    <xdr:col>8</xdr:col>
                    <xdr:colOff>504825</xdr:colOff>
                    <xdr:row>7</xdr:row>
                    <xdr:rowOff>0</xdr:rowOff>
                  </from>
                  <to>
                    <xdr:col>13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8" name="Group Box 87">
              <controlPr defaultSize="0" autoFill="0" autoPict="0">
                <anchor moveWithCells="1">
                  <from>
                    <xdr:col>8</xdr:col>
                    <xdr:colOff>504825</xdr:colOff>
                    <xdr:row>8</xdr:row>
                    <xdr:rowOff>0</xdr:rowOff>
                  </from>
                  <to>
                    <xdr:col>13</xdr:col>
                    <xdr:colOff>57150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9" name="Group Box 88">
              <controlPr defaultSize="0" autoFill="0" autoPict="0">
                <anchor moveWithCells="1">
                  <from>
                    <xdr:col>8</xdr:col>
                    <xdr:colOff>504825</xdr:colOff>
                    <xdr:row>9</xdr:row>
                    <xdr:rowOff>0</xdr:rowOff>
                  </from>
                  <to>
                    <xdr:col>13</xdr:col>
                    <xdr:colOff>57150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0" name="Group Box 90">
              <controlPr defaultSize="0" autoFill="0" autoPict="0">
                <anchor moveWithCells="1">
                  <from>
                    <xdr:col>8</xdr:col>
                    <xdr:colOff>504825</xdr:colOff>
                    <xdr:row>10</xdr:row>
                    <xdr:rowOff>0</xdr:rowOff>
                  </from>
                  <to>
                    <xdr:col>13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1" name="Group Box 92">
              <controlPr defaultSize="0" autoFill="0" autoPict="0">
                <anchor moveWithCells="1">
                  <from>
                    <xdr:col>8</xdr:col>
                    <xdr:colOff>504825</xdr:colOff>
                    <xdr:row>11</xdr:row>
                    <xdr:rowOff>9525</xdr:rowOff>
                  </from>
                  <to>
                    <xdr:col>13</xdr:col>
                    <xdr:colOff>57150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2" name="Group Box 93">
              <controlPr defaultSize="0" autoFill="0" autoPict="0">
                <anchor moveWithCells="1">
                  <from>
                    <xdr:col>8</xdr:col>
                    <xdr:colOff>504825</xdr:colOff>
                    <xdr:row>12</xdr:row>
                    <xdr:rowOff>0</xdr:rowOff>
                  </from>
                  <to>
                    <xdr:col>13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3" name="Group Box 94">
              <controlPr defaultSize="0" autoFill="0" autoPict="0">
                <anchor moveWithCells="1">
                  <from>
                    <xdr:col>8</xdr:col>
                    <xdr:colOff>504825</xdr:colOff>
                    <xdr:row>13</xdr:row>
                    <xdr:rowOff>0</xdr:rowOff>
                  </from>
                  <to>
                    <xdr:col>13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4" name="Group Box 95">
              <controlPr defaultSize="0" autoFill="0" autoPict="0">
                <anchor moveWithCells="1">
                  <from>
                    <xdr:col>8</xdr:col>
                    <xdr:colOff>504825</xdr:colOff>
                    <xdr:row>14</xdr:row>
                    <xdr:rowOff>0</xdr:rowOff>
                  </from>
                  <to>
                    <xdr:col>13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5" name="Group Box 96">
              <controlPr defaultSize="0" autoFill="0" autoPict="0">
                <anchor moveWithCells="1">
                  <from>
                    <xdr:col>8</xdr:col>
                    <xdr:colOff>504825</xdr:colOff>
                    <xdr:row>15</xdr:row>
                    <xdr:rowOff>0</xdr:rowOff>
                  </from>
                  <to>
                    <xdr:col>13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6" name="Group Box 97">
              <controlPr defaultSize="0" autoFill="0" autoPict="0">
                <anchor moveWithCells="1">
                  <from>
                    <xdr:col>8</xdr:col>
                    <xdr:colOff>504825</xdr:colOff>
                    <xdr:row>17</xdr:row>
                    <xdr:rowOff>19050</xdr:rowOff>
                  </from>
                  <to>
                    <xdr:col>13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7" name="Group Box 98">
              <controlPr defaultSize="0" autoFill="0" autoPict="0">
                <anchor moveWithCells="1">
                  <from>
                    <xdr:col>8</xdr:col>
                    <xdr:colOff>504825</xdr:colOff>
                    <xdr:row>17</xdr:row>
                    <xdr:rowOff>304800</xdr:rowOff>
                  </from>
                  <to>
                    <xdr:col>13</xdr:col>
                    <xdr:colOff>57150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8" name="Group Box 99">
              <controlPr defaultSize="0" autoFill="0" autoPict="0">
                <anchor moveWithCells="1">
                  <from>
                    <xdr:col>8</xdr:col>
                    <xdr:colOff>504825</xdr:colOff>
                    <xdr:row>18</xdr:row>
                    <xdr:rowOff>304800</xdr:rowOff>
                  </from>
                  <to>
                    <xdr:col>13</xdr:col>
                    <xdr:colOff>57150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9" name="Group Box 100">
              <controlPr defaultSize="0" autoFill="0" autoPict="0">
                <anchor moveWithCells="1">
                  <from>
                    <xdr:col>8</xdr:col>
                    <xdr:colOff>504825</xdr:colOff>
                    <xdr:row>20</xdr:row>
                    <xdr:rowOff>19050</xdr:rowOff>
                  </from>
                  <to>
                    <xdr:col>13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0" name="Group Box 101">
              <controlPr defaultSize="0" autoFill="0" autoPict="0">
                <anchor moveWithCells="1">
                  <from>
                    <xdr:col>8</xdr:col>
                    <xdr:colOff>504825</xdr:colOff>
                    <xdr:row>21</xdr:row>
                    <xdr:rowOff>9525</xdr:rowOff>
                  </from>
                  <to>
                    <xdr:col>13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1" name="Group Box 102">
              <controlPr defaultSize="0" autoFill="0" autoPict="0">
                <anchor moveWithCells="1">
                  <from>
                    <xdr:col>8</xdr:col>
                    <xdr:colOff>504825</xdr:colOff>
                    <xdr:row>22</xdr:row>
                    <xdr:rowOff>19050</xdr:rowOff>
                  </from>
                  <to>
                    <xdr:col>13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2" name="Group Box 103">
              <controlPr defaultSize="0" autoFill="0" autoPict="0">
                <anchor moveWithCells="1">
                  <from>
                    <xdr:col>8</xdr:col>
                    <xdr:colOff>504825</xdr:colOff>
                    <xdr:row>22</xdr:row>
                    <xdr:rowOff>304800</xdr:rowOff>
                  </from>
                  <to>
                    <xdr:col>13</xdr:col>
                    <xdr:colOff>57150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3" name="Group Box 104">
              <controlPr defaultSize="0" autoFill="0" autoPict="0">
                <anchor moveWithCells="1">
                  <from>
                    <xdr:col>8</xdr:col>
                    <xdr:colOff>504825</xdr:colOff>
                    <xdr:row>24</xdr:row>
                    <xdr:rowOff>0</xdr:rowOff>
                  </from>
                  <to>
                    <xdr:col>13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4" name="Group Box 105">
              <controlPr defaultSize="0" autoFill="0" autoPict="0">
                <anchor moveWithCells="1">
                  <from>
                    <xdr:col>8</xdr:col>
                    <xdr:colOff>504825</xdr:colOff>
                    <xdr:row>25</xdr:row>
                    <xdr:rowOff>9525</xdr:rowOff>
                  </from>
                  <to>
                    <xdr:col>13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5" name="Group Box 106">
              <controlPr defaultSize="0" autoFill="0" autoPict="0">
                <anchor moveWithCells="1">
                  <from>
                    <xdr:col>8</xdr:col>
                    <xdr:colOff>504825</xdr:colOff>
                    <xdr:row>26</xdr:row>
                    <xdr:rowOff>9525</xdr:rowOff>
                  </from>
                  <to>
                    <xdr:col>13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6" name="Group Box 107">
              <controlPr defaultSize="0" autoFill="0" autoPict="0">
                <anchor moveWithCells="1">
                  <from>
                    <xdr:col>8</xdr:col>
                    <xdr:colOff>504825</xdr:colOff>
                    <xdr:row>27</xdr:row>
                    <xdr:rowOff>19050</xdr:rowOff>
                  </from>
                  <to>
                    <xdr:col>13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7" name="Group Box 108">
              <controlPr defaultSize="0" autoFill="0" autoPict="0">
                <anchor moveWithCells="1">
                  <from>
                    <xdr:col>8</xdr:col>
                    <xdr:colOff>504825</xdr:colOff>
                    <xdr:row>27</xdr:row>
                    <xdr:rowOff>304800</xdr:rowOff>
                  </from>
                  <to>
                    <xdr:col>13</xdr:col>
                    <xdr:colOff>57150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8" name="Group Box 109">
              <controlPr defaultSize="0" autoFill="0" autoPict="0">
                <anchor moveWithCells="1">
                  <from>
                    <xdr:col>8</xdr:col>
                    <xdr:colOff>504825</xdr:colOff>
                    <xdr:row>29</xdr:row>
                    <xdr:rowOff>9525</xdr:rowOff>
                  </from>
                  <to>
                    <xdr:col>13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9" name="Option Button 110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47625</xdr:rowOff>
                  </from>
                  <to>
                    <xdr:col>10</xdr:col>
                    <xdr:colOff>590550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0" name="Option Button 11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</xdr:row>
                    <xdr:rowOff>47625</xdr:rowOff>
                  </from>
                  <to>
                    <xdr:col>11</xdr:col>
                    <xdr:colOff>9525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1" name="Option Button 112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47625</xdr:rowOff>
                  </from>
                  <to>
                    <xdr:col>11</xdr:col>
                    <xdr:colOff>9525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2" name="Option Button 11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47625</xdr:rowOff>
                  </from>
                  <to>
                    <xdr:col>11</xdr:col>
                    <xdr:colOff>9525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3" name="Option Button 11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57150</xdr:rowOff>
                  </from>
                  <to>
                    <xdr:col>11</xdr:col>
                    <xdr:colOff>9525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4" name="Option Button 11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47625</xdr:rowOff>
                  </from>
                  <to>
                    <xdr:col>11</xdr:col>
                    <xdr:colOff>9525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5" name="Option Button 116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57150</xdr:rowOff>
                  </from>
                  <to>
                    <xdr:col>11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堀川　久美</dc:creator>
  <cp:lastModifiedBy>棚瀬 綾子</cp:lastModifiedBy>
  <cp:lastPrinted>2017-03-29T04:54:10Z</cp:lastPrinted>
  <dcterms:created xsi:type="dcterms:W3CDTF">2017-03-15T00:25:54Z</dcterms:created>
  <dcterms:modified xsi:type="dcterms:W3CDTF">2019-09-24T07:17:11Z</dcterms:modified>
</cp:coreProperties>
</file>